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105" activeTab="0"/>
  </bookViews>
  <sheets>
    <sheet name="msintese-chinese-com-contaorde " sheetId="1" r:id="rId1"/>
  </sheets>
  <externalReferences>
    <externalReference r:id="rId4"/>
    <externalReference r:id="rId5"/>
    <externalReference r:id="rId6"/>
    <externalReference r:id="rId7"/>
  </externalReferences>
  <definedNames>
    <definedName name="aut_pag" localSheetId="0">#REF!</definedName>
    <definedName name="aut_pag">'[2]depesas'!#REF!</definedName>
    <definedName name="code" localSheetId="0">'[4]name_eco'!$B$1:$D$348</definedName>
    <definedName name="code">'[1]name_eco'!$B$1:$D$348</definedName>
    <definedName name="_xlnm.Print_Area" localSheetId="0">'msintese-chinese-com-contaorde '!$A$1:$F$51</definedName>
    <definedName name="rec2001" localSheetId="0">#REF!</definedName>
    <definedName name="rec2001">'[2]depesas'!#REF!</definedName>
    <definedName name="solver_opt" localSheetId="0" hidden="1">'msintese-chinese-com-contaorde '!#REF!</definedName>
  </definedNames>
  <calcPr fullCalcOnLoad="1"/>
</workbook>
</file>

<file path=xl/sharedStrings.xml><?xml version="1.0" encoding="utf-8"?>
<sst xmlns="http://schemas.openxmlformats.org/spreadsheetml/2006/main" count="126" uniqueCount="119">
  <si>
    <t xml:space="preserve"> 01-01</t>
  </si>
  <si>
    <t xml:space="preserve"> 01-02</t>
  </si>
  <si>
    <t xml:space="preserve"> </t>
  </si>
  <si>
    <t xml:space="preserve"> 01-03</t>
  </si>
  <si>
    <t xml:space="preserve"> 01-06</t>
  </si>
  <si>
    <t xml:space="preserve"> 01-07</t>
  </si>
  <si>
    <t xml:space="preserve"> 01-08</t>
  </si>
  <si>
    <t xml:space="preserve"> 01-09</t>
  </si>
  <si>
    <t xml:space="preserve"> 01-10</t>
  </si>
  <si>
    <t xml:space="preserve"> 01-11</t>
  </si>
  <si>
    <t xml:space="preserve"> 01-12</t>
  </si>
  <si>
    <t>中國澳門駐葡萄牙經濟貿易代表處</t>
  </si>
  <si>
    <t xml:space="preserve"> 01-13</t>
  </si>
  <si>
    <t>駐歐盟澳門經濟貿易辦事處</t>
  </si>
  <si>
    <t xml:space="preserve"> 01-15</t>
  </si>
  <si>
    <t>澳門特別行政區駐北京辦事處</t>
  </si>
  <si>
    <t xml:space="preserve"> 01-17</t>
  </si>
  <si>
    <t xml:space="preserve"> 01-18</t>
  </si>
  <si>
    <t xml:space="preserve"> 03-00</t>
  </si>
  <si>
    <t xml:space="preserve"> 05-00</t>
  </si>
  <si>
    <t xml:space="preserve"> 07-00</t>
  </si>
  <si>
    <t xml:space="preserve"> 09-00</t>
  </si>
  <si>
    <t xml:space="preserve"> 11-00</t>
  </si>
  <si>
    <t xml:space="preserve"> 12-00</t>
  </si>
  <si>
    <t>預算執行累積結餘準備金</t>
  </si>
  <si>
    <t xml:space="preserve"> 13-00</t>
  </si>
  <si>
    <t xml:space="preserve"> 18-00</t>
  </si>
  <si>
    <t xml:space="preserve"> 19-00</t>
  </si>
  <si>
    <t xml:space="preserve"> 20-00</t>
  </si>
  <si>
    <t>10 -</t>
  </si>
  <si>
    <t xml:space="preserve"> 21-00</t>
  </si>
  <si>
    <t>澳門特別行政區海關</t>
  </si>
  <si>
    <t xml:space="preserve"> 22-00</t>
  </si>
  <si>
    <t>11 -</t>
  </si>
  <si>
    <t xml:space="preserve"> 23-00</t>
  </si>
  <si>
    <t xml:space="preserve"> 24-00</t>
  </si>
  <si>
    <t>12 -</t>
  </si>
  <si>
    <t xml:space="preserve"> 25-00</t>
  </si>
  <si>
    <t>警察總局</t>
  </si>
  <si>
    <t xml:space="preserve"> 26-00</t>
  </si>
  <si>
    <t>13 -</t>
  </si>
  <si>
    <t xml:space="preserve"> 27-00</t>
  </si>
  <si>
    <t xml:space="preserve"> 28-00</t>
  </si>
  <si>
    <t xml:space="preserve"> 29-00</t>
  </si>
  <si>
    <t>14 -</t>
  </si>
  <si>
    <t xml:space="preserve"> 30-00</t>
  </si>
  <si>
    <t>法官委員會</t>
  </si>
  <si>
    <t xml:space="preserve"> 31-00</t>
  </si>
  <si>
    <t>15 -</t>
  </si>
  <si>
    <t>指定之帳目</t>
  </si>
  <si>
    <t xml:space="preserve"> 32-00</t>
  </si>
  <si>
    <t xml:space="preserve"> 34-00</t>
  </si>
  <si>
    <t xml:space="preserve"> 35-00</t>
  </si>
  <si>
    <t xml:space="preserve"> 37-00</t>
  </si>
  <si>
    <t xml:space="preserve"> 38-00</t>
  </si>
  <si>
    <t xml:space="preserve"> 40-00</t>
  </si>
  <si>
    <t xml:space="preserve"> 50-00</t>
  </si>
  <si>
    <t>二零零六年度收入與開支之預算草案</t>
  </si>
  <si>
    <r>
      <t xml:space="preserve"> -  </t>
    </r>
    <r>
      <rPr>
        <b/>
        <sz val="16"/>
        <rFont val="細明體"/>
        <family val="3"/>
      </rPr>
      <t>一覽表</t>
    </r>
    <r>
      <rPr>
        <b/>
        <sz val="16"/>
        <rFont val="Times New Roman"/>
        <family val="1"/>
      </rPr>
      <t xml:space="preserve">    -</t>
    </r>
  </si>
  <si>
    <r>
      <t>收入項目</t>
    </r>
    <r>
      <rPr>
        <b/>
        <sz val="12"/>
        <rFont val="Times New Roman"/>
        <family val="1"/>
      </rPr>
      <t xml:space="preserve">                                                                  </t>
    </r>
  </si>
  <si>
    <r>
      <t>2006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 xml:space="preserve">                                         </t>
    </r>
    <r>
      <rPr>
        <b/>
        <sz val="12"/>
        <rFont val="細明體"/>
        <family val="3"/>
      </rPr>
      <t>特區預算建議</t>
    </r>
    <r>
      <rPr>
        <b/>
        <sz val="12"/>
        <rFont val="Times New Roman"/>
        <family val="1"/>
      </rPr>
      <t xml:space="preserve">   </t>
    </r>
  </si>
  <si>
    <r>
      <t>開支項目</t>
    </r>
    <r>
      <rPr>
        <b/>
        <sz val="12"/>
        <rFont val="Times New Roman"/>
        <family val="1"/>
      </rPr>
      <t xml:space="preserve">                                                                                              </t>
    </r>
  </si>
  <si>
    <r>
      <t>2006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 xml:space="preserve">                                           </t>
    </r>
    <r>
      <rPr>
        <b/>
        <sz val="12"/>
        <rFont val="細明體"/>
        <family val="3"/>
      </rPr>
      <t>特區預算建議</t>
    </r>
    <r>
      <rPr>
        <b/>
        <sz val="12"/>
        <rFont val="Times New Roman"/>
        <family val="1"/>
      </rPr>
      <t xml:space="preserve"> </t>
    </r>
  </si>
  <si>
    <r>
      <t>經常收入</t>
    </r>
    <r>
      <rPr>
        <b/>
        <sz val="10"/>
        <rFont val="MS Sans Serif"/>
        <family val="2"/>
      </rPr>
      <t xml:space="preserve"> </t>
    </r>
    <r>
      <rPr>
        <b/>
        <sz val="10"/>
        <rFont val="Times New Roman"/>
        <family val="1"/>
      </rPr>
      <t xml:space="preserve">     </t>
    </r>
  </si>
  <si>
    <r>
      <t>澳門特區政府</t>
    </r>
    <r>
      <rPr>
        <sz val="10"/>
        <rFont val="Times New Roman"/>
        <family val="1"/>
      </rPr>
      <t xml:space="preserve">  </t>
    </r>
  </si>
  <si>
    <r>
      <t>行政長官辦公室</t>
    </r>
    <r>
      <rPr>
        <sz val="10"/>
        <rFont val="MS Sans Serif"/>
        <family val="2"/>
      </rPr>
      <t xml:space="preserve"> </t>
    </r>
  </si>
  <si>
    <r>
      <t>直接稅</t>
    </r>
    <r>
      <rPr>
        <sz val="10"/>
        <rFont val="Times New Roman"/>
        <family val="1"/>
      </rPr>
      <t xml:space="preserve">      </t>
    </r>
  </si>
  <si>
    <r>
      <t>行政會</t>
    </r>
    <r>
      <rPr>
        <sz val="10"/>
        <rFont val="Times New Roman"/>
        <family val="1"/>
      </rPr>
      <t xml:space="preserve">  </t>
    </r>
  </si>
  <si>
    <r>
      <t>行政法務司司長辦公室</t>
    </r>
    <r>
      <rPr>
        <sz val="10"/>
        <rFont val="MS Sans Serif"/>
        <family val="2"/>
      </rPr>
      <t xml:space="preserve"> </t>
    </r>
  </si>
  <si>
    <r>
      <t>間接稅</t>
    </r>
    <r>
      <rPr>
        <sz val="10"/>
        <rFont val="Times New Roman"/>
        <family val="1"/>
      </rPr>
      <t xml:space="preserve">  </t>
    </r>
  </si>
  <si>
    <r>
      <t>經濟財政司司長辦公室</t>
    </r>
    <r>
      <rPr>
        <sz val="10"/>
        <rFont val="MS Sans Serif"/>
        <family val="2"/>
      </rPr>
      <t xml:space="preserve"> </t>
    </r>
  </si>
  <si>
    <r>
      <t>保安司司長辦公室</t>
    </r>
    <r>
      <rPr>
        <sz val="10"/>
        <rFont val="Times New Roman"/>
        <family val="1"/>
      </rPr>
      <t xml:space="preserve">  </t>
    </r>
  </si>
  <si>
    <r>
      <t>費用、罰款及其他金錢上之制裁</t>
    </r>
    <r>
      <rPr>
        <sz val="10"/>
        <rFont val="Times New Roman"/>
        <family val="1"/>
      </rPr>
      <t xml:space="preserve">   </t>
    </r>
  </si>
  <si>
    <r>
      <t>社會文化司司長辦公室</t>
    </r>
    <r>
      <rPr>
        <sz val="10"/>
        <rFont val="Times New Roman"/>
        <family val="1"/>
      </rPr>
      <t xml:space="preserve"> </t>
    </r>
  </si>
  <si>
    <r>
      <t>運輸工務司司長辦公室</t>
    </r>
    <r>
      <rPr>
        <sz val="10"/>
        <rFont val="Times New Roman"/>
        <family val="1"/>
      </rPr>
      <t xml:space="preserve">   </t>
    </r>
  </si>
  <si>
    <r>
      <t>財產之收益</t>
    </r>
    <r>
      <rPr>
        <sz val="10"/>
        <rFont val="Times New Roman"/>
        <family val="1"/>
      </rPr>
      <t xml:space="preserve"> </t>
    </r>
  </si>
  <si>
    <r>
      <t>大型建設協調辦公室</t>
    </r>
    <r>
      <rPr>
        <sz val="10"/>
        <rFont val="MS Sans Serif"/>
        <family val="2"/>
      </rPr>
      <t xml:space="preserve"> </t>
    </r>
  </si>
  <si>
    <r>
      <t>轉移</t>
    </r>
    <r>
      <rPr>
        <sz val="10"/>
        <rFont val="Times New Roman"/>
        <family val="1"/>
      </rPr>
      <t xml:space="preserve">  </t>
    </r>
  </si>
  <si>
    <r>
      <t>耐用品之出售</t>
    </r>
    <r>
      <rPr>
        <sz val="10"/>
        <rFont val="MS Sans Serif"/>
        <family val="2"/>
      </rPr>
      <t xml:space="preserve">    </t>
    </r>
  </si>
  <si>
    <t>澳門駐世界貿易組織經濟貿易辦事處</t>
  </si>
  <si>
    <r>
      <t>法律改革辦公室</t>
    </r>
    <r>
      <rPr>
        <sz val="10"/>
        <rFont val="Times New Roman"/>
        <family val="1"/>
      </rPr>
      <t xml:space="preserve">  </t>
    </r>
  </si>
  <si>
    <r>
      <t>勞務及非耐用品之出售</t>
    </r>
    <r>
      <rPr>
        <sz val="10"/>
        <rFont val="Times New Roman"/>
        <family val="1"/>
      </rPr>
      <t xml:space="preserve">   </t>
    </r>
  </si>
  <si>
    <r>
      <t>行政暨公職局</t>
    </r>
    <r>
      <rPr>
        <sz val="10"/>
        <rFont val="MS Sans Serif"/>
        <family val="2"/>
      </rPr>
      <t xml:space="preserve"> </t>
    </r>
  </si>
  <si>
    <r>
      <t>教育暨青年局</t>
    </r>
    <r>
      <rPr>
        <sz val="10"/>
        <rFont val="MS Sans Serif"/>
        <family val="2"/>
      </rPr>
      <t xml:space="preserve"> </t>
    </r>
  </si>
  <si>
    <r>
      <t>其他經常收入</t>
    </r>
    <r>
      <rPr>
        <sz val="10"/>
        <rFont val="Times New Roman"/>
        <family val="1"/>
      </rPr>
      <t xml:space="preserve">   </t>
    </r>
  </si>
  <si>
    <r>
      <t>統計暨普查局</t>
    </r>
    <r>
      <rPr>
        <sz val="10"/>
        <rFont val="MS Sans Serif"/>
        <family val="2"/>
      </rPr>
      <t xml:space="preserve"> </t>
    </r>
  </si>
  <si>
    <r>
      <t>財政局</t>
    </r>
    <r>
      <rPr>
        <sz val="10"/>
        <rFont val="Times New Roman"/>
        <family val="1"/>
      </rPr>
      <t xml:space="preserve"> </t>
    </r>
  </si>
  <si>
    <r>
      <t>退休金及退伍金</t>
    </r>
    <r>
      <rPr>
        <sz val="10"/>
        <rFont val="Times New Roman"/>
        <family val="1"/>
      </rPr>
      <t xml:space="preserve">  </t>
    </r>
  </si>
  <si>
    <r>
      <t>共用開支</t>
    </r>
    <r>
      <rPr>
        <sz val="10"/>
        <rFont val="Times New Roman"/>
        <family val="1"/>
      </rPr>
      <t xml:space="preserve"> </t>
    </r>
  </si>
  <si>
    <r>
      <t>資本收入</t>
    </r>
    <r>
      <rPr>
        <b/>
        <sz val="10"/>
        <rFont val="Times New Roman"/>
        <family val="1"/>
      </rPr>
      <t xml:space="preserve"> </t>
    </r>
  </si>
  <si>
    <r>
      <t>身份證明局</t>
    </r>
    <r>
      <rPr>
        <sz val="10"/>
        <rFont val="MS Sans Serif"/>
        <family val="2"/>
      </rPr>
      <t xml:space="preserve"> </t>
    </r>
  </si>
  <si>
    <r>
      <t>投資資產之出售</t>
    </r>
    <r>
      <rPr>
        <sz val="10"/>
        <rFont val="Times New Roman"/>
        <family val="1"/>
      </rPr>
      <t xml:space="preserve"> </t>
    </r>
  </si>
  <si>
    <r>
      <t>經濟局</t>
    </r>
    <r>
      <rPr>
        <sz val="10"/>
        <rFont val="MS Sans Serif"/>
        <family val="2"/>
      </rPr>
      <t xml:space="preserve"> </t>
    </r>
  </si>
  <si>
    <r>
      <t>澳門監獄</t>
    </r>
    <r>
      <rPr>
        <sz val="10"/>
        <rFont val="Times New Roman"/>
        <family val="1"/>
      </rPr>
      <t xml:space="preserve">  </t>
    </r>
  </si>
  <si>
    <r>
      <t>轉移</t>
    </r>
    <r>
      <rPr>
        <sz val="10"/>
        <rFont val="Times New Roman"/>
        <family val="1"/>
      </rPr>
      <t xml:space="preserve"> </t>
    </r>
  </si>
  <si>
    <r>
      <t>地球物理暨氣象局</t>
    </r>
    <r>
      <rPr>
        <sz val="10"/>
        <rFont val="Times New Roman"/>
        <family val="1"/>
      </rPr>
      <t xml:space="preserve">     </t>
    </r>
  </si>
  <si>
    <r>
      <t>財務資產</t>
    </r>
    <r>
      <rPr>
        <sz val="10"/>
        <rFont val="MS Sans Serif"/>
        <family val="2"/>
      </rPr>
      <t xml:space="preserve">  </t>
    </r>
  </si>
  <si>
    <r>
      <t>旅遊局</t>
    </r>
    <r>
      <rPr>
        <sz val="10"/>
        <rFont val="Times New Roman"/>
        <family val="1"/>
      </rPr>
      <t xml:space="preserve"> </t>
    </r>
  </si>
  <si>
    <r>
      <t>新聞局</t>
    </r>
    <r>
      <rPr>
        <sz val="10"/>
        <rFont val="MS Sans Serif"/>
        <family val="2"/>
      </rPr>
      <t xml:space="preserve"> </t>
    </r>
  </si>
  <si>
    <r>
      <t>財務負債</t>
    </r>
    <r>
      <rPr>
        <sz val="10"/>
        <rFont val="Times New Roman"/>
        <family val="1"/>
      </rPr>
      <t xml:space="preserve"> </t>
    </r>
  </si>
  <si>
    <r>
      <t>博彩監察協調局</t>
    </r>
    <r>
      <rPr>
        <sz val="10"/>
        <rFont val="MS Sans Serif"/>
        <family val="2"/>
      </rPr>
      <t xml:space="preserve"> </t>
    </r>
  </si>
  <si>
    <r>
      <t>其他資本收入</t>
    </r>
    <r>
      <rPr>
        <sz val="10"/>
        <rFont val="Times New Roman"/>
        <family val="1"/>
      </rPr>
      <t xml:space="preserve"> </t>
    </r>
  </si>
  <si>
    <r>
      <t>港務局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</si>
  <si>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0"/>
        <rFont val="細明體"/>
        <family val="3"/>
      </rPr>
      <t>歷年結餘</t>
    </r>
    <r>
      <rPr>
        <sz val="10"/>
        <rFont val="Times New Roman"/>
        <family val="1"/>
      </rPr>
      <t xml:space="preserve"> </t>
    </r>
  </si>
  <si>
    <r>
      <t>澳門保安部隊事務局</t>
    </r>
    <r>
      <rPr>
        <sz val="10"/>
        <rFont val="MS Sans Serif"/>
        <family val="2"/>
      </rPr>
      <t xml:space="preserve"> </t>
    </r>
  </si>
  <si>
    <r>
      <t>勞工事務局</t>
    </r>
    <r>
      <rPr>
        <sz val="10"/>
        <rFont val="MS Sans Serif"/>
        <family val="2"/>
      </rPr>
      <t xml:space="preserve"> </t>
    </r>
    <r>
      <rPr>
        <sz val="10"/>
        <rFont val="Times New Roman"/>
        <family val="1"/>
      </rPr>
      <t xml:space="preserve">   </t>
    </r>
  </si>
  <si>
    <r>
      <t>非從支付中扣減之退回</t>
    </r>
    <r>
      <rPr>
        <sz val="10"/>
        <rFont val="MS Sans Serif"/>
        <family val="2"/>
      </rPr>
      <t xml:space="preserve"> </t>
    </r>
  </si>
  <si>
    <r>
      <t>地圖繪製暨地籍局</t>
    </r>
    <r>
      <rPr>
        <sz val="10"/>
        <rFont val="Times New Roman"/>
        <family val="1"/>
      </rPr>
      <t xml:space="preserve">    </t>
    </r>
  </si>
  <si>
    <r>
      <t>司法警察局</t>
    </r>
    <r>
      <rPr>
        <sz val="10"/>
        <rFont val="Times New Roman"/>
        <family val="1"/>
      </rPr>
      <t xml:space="preserve">  </t>
    </r>
  </si>
  <si>
    <r>
      <t>法務局</t>
    </r>
    <r>
      <rPr>
        <sz val="10"/>
        <rFont val="Times New Roman"/>
        <family val="1"/>
      </rPr>
      <t xml:space="preserve">  </t>
    </r>
  </si>
  <si>
    <r>
      <t>土地工務運輸局</t>
    </r>
    <r>
      <rPr>
        <sz val="10"/>
        <rFont val="Times New Roman"/>
        <family val="1"/>
      </rPr>
      <t xml:space="preserve"> </t>
    </r>
  </si>
  <si>
    <r>
      <t>體育發展局</t>
    </r>
    <r>
      <rPr>
        <sz val="10"/>
        <rFont val="MS Sans Serif"/>
        <family val="2"/>
      </rPr>
      <t xml:space="preserve"> </t>
    </r>
  </si>
  <si>
    <r>
      <t>文化局</t>
    </r>
    <r>
      <rPr>
        <sz val="10"/>
        <rFont val="Times New Roman"/>
        <family val="1"/>
      </rPr>
      <t xml:space="preserve">  </t>
    </r>
  </si>
  <si>
    <r>
      <t>投資計劃</t>
    </r>
    <r>
      <rPr>
        <sz val="10"/>
        <rFont val="Times New Roman"/>
        <family val="1"/>
      </rPr>
      <t xml:space="preserve"> </t>
    </r>
  </si>
  <si>
    <r>
      <t>指定之帳目</t>
    </r>
    <r>
      <rPr>
        <b/>
        <sz val="10"/>
        <rFont val="Times New Roman"/>
        <family val="1"/>
      </rPr>
      <t xml:space="preserve"> </t>
    </r>
  </si>
  <si>
    <r>
      <t>合計</t>
    </r>
    <r>
      <rPr>
        <b/>
        <sz val="10"/>
        <rFont val="Times New Roman"/>
        <family val="1"/>
      </rPr>
      <t xml:space="preserve">   .......... </t>
    </r>
  </si>
  <si>
    <r>
      <t>合計</t>
    </r>
    <r>
      <rPr>
        <b/>
        <sz val="10"/>
        <rFont val="Times New Roman"/>
        <family val="1"/>
      </rPr>
      <t xml:space="preserve">       .......... </t>
    </r>
  </si>
  <si>
    <t>-</t>
  </si>
  <si>
    <r>
      <t>高等教育輔助辦公室</t>
    </r>
    <r>
      <rPr>
        <sz val="10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</si>
</sst>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_);\(#,##0\)"/>
    <numFmt numFmtId="199" formatCode="#,##0_);[Red]\(#,##0\)"/>
    <numFmt numFmtId="200" formatCode="#,##0.00_);\(#,##0.00\)"/>
    <numFmt numFmtId="201" formatCode="#,##0.00_);[Red]\(#,##0.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/d/yy\ h:mm"/>
    <numFmt numFmtId="207" formatCode="#,###.##000"/>
    <numFmt numFmtId="208" formatCode="#,###.#"/>
    <numFmt numFmtId="209" formatCode="#,###.#\ "/>
    <numFmt numFmtId="210" formatCode="#,###.0\ "/>
    <numFmt numFmtId="211" formatCode="#,##0.0\ "/>
    <numFmt numFmtId="212" formatCode="0.0_);[Red]\(0.0\)"/>
    <numFmt numFmtId="213" formatCode="#,##0.0_ "/>
    <numFmt numFmtId="214" formatCode="#,##0.00_ ;[Red]\-#,##0.00\ "/>
    <numFmt numFmtId="215" formatCode="mm&quot;月&quot;dd&quot;日&quot;"/>
    <numFmt numFmtId="216" formatCode="m&quot;月&quot;d&quot;日&quot;"/>
    <numFmt numFmtId="217" formatCode="#,##0.0_ ;[Red]\-#,##0.0\ "/>
    <numFmt numFmtId="218" formatCode="0.00_);[Red]\(0.00\)"/>
    <numFmt numFmtId="219" formatCode="#,##0\ &quot;$&quot;;\-#,##0\ &quot;$&quot;"/>
    <numFmt numFmtId="220" formatCode="#,##0\ &quot;$&quot;;[Red]\-#,##0\ &quot;$&quot;"/>
    <numFmt numFmtId="221" formatCode="#,##0.00\ &quot;$&quot;;\-#,##0.00\ &quot;$&quot;"/>
    <numFmt numFmtId="222" formatCode="#,##0.00\ &quot;$&quot;;[Red]\-#,##0.00\ &quot;$&quot;"/>
    <numFmt numFmtId="223" formatCode="_-* #,##0\ &quot;$&quot;_-;\-* #,##0\ &quot;$&quot;_-;_-* &quot;-&quot;\ &quot;$&quot;_-;_-@_-"/>
    <numFmt numFmtId="224" formatCode="_-* #,##0\ _$_-;\-* #,##0\ _$_-;_-* &quot;-&quot;\ _$_-;_-@_-"/>
    <numFmt numFmtId="225" formatCode="_-* #,##0.00\ &quot;$&quot;_-;\-* #,##0.00\ &quot;$&quot;_-;_-* &quot;-&quot;??\ &quot;$&quot;_-;_-@_-"/>
    <numFmt numFmtId="226" formatCode="_-* #,##0.00\ _$_-;\-* #,##0.00\ _$_-;_-* &quot;-&quot;??\ _$_-;_-@_-"/>
    <numFmt numFmtId="227" formatCode="#,##0.00_ "/>
    <numFmt numFmtId="228" formatCode="#,##0.0_)"/>
    <numFmt numFmtId="229" formatCode="#,##0\ "/>
    <numFmt numFmtId="230" formatCode="#,##0.00\ "/>
    <numFmt numFmtId="231" formatCode="#,##0.000\ "/>
    <numFmt numFmtId="232" formatCode="0.0%"/>
  </numFmts>
  <fonts count="2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2"/>
      <name val="細明體"/>
      <family val="3"/>
    </font>
    <font>
      <b/>
      <sz val="14"/>
      <name val="細明體"/>
      <family val="3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細明體"/>
      <family val="3"/>
    </font>
    <font>
      <b/>
      <sz val="16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10"/>
      <name val="細明體"/>
      <family val="3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3" fillId="1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14" fontId="14" fillId="0" borderId="5" xfId="0" applyNumberFormat="1" applyFont="1" applyBorder="1" applyAlignment="1">
      <alignment horizontal="right" vertical="center"/>
    </xf>
    <xf numFmtId="216" fontId="8" fillId="0" borderId="0" xfId="0" applyNumberFormat="1" applyFont="1" applyBorder="1" applyAlignment="1">
      <alignment horizontal="center" vertical="center"/>
    </xf>
    <xf numFmtId="198" fontId="16" fillId="0" borderId="3" xfId="0" applyNumberFormat="1" applyFont="1" applyBorder="1" applyAlignment="1" applyProtection="1">
      <alignment horizontal="left"/>
      <protection/>
    </xf>
    <xf numFmtId="214" fontId="14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200" fontId="16" fillId="0" borderId="3" xfId="0" applyNumberFormat="1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right"/>
    </xf>
    <xf numFmtId="0" fontId="16" fillId="0" borderId="3" xfId="0" applyFont="1" applyBorder="1" applyAlignment="1" applyProtection="1">
      <alignment horizontal="left"/>
      <protection/>
    </xf>
    <xf numFmtId="214" fontId="8" fillId="0" borderId="5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215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left"/>
      <protection/>
    </xf>
    <xf numFmtId="200" fontId="16" fillId="0" borderId="3" xfId="0" applyNumberFormat="1" applyFont="1" applyBorder="1" applyAlignment="1" applyProtection="1">
      <alignment horizontal="left" wrapText="1"/>
      <protection/>
    </xf>
    <xf numFmtId="200" fontId="16" fillId="0" borderId="3" xfId="0" applyNumberFormat="1" applyFont="1" applyFill="1" applyBorder="1" applyAlignment="1" applyProtection="1">
      <alignment horizontal="left" wrapText="1"/>
      <protection/>
    </xf>
    <xf numFmtId="0" fontId="8" fillId="0" borderId="3" xfId="0" applyFont="1" applyBorder="1" applyAlignment="1" applyProtection="1">
      <alignment horizontal="left" vertical="center"/>
      <protection/>
    </xf>
    <xf numFmtId="214" fontId="8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214" fontId="0" fillId="0" borderId="0" xfId="0" applyNumberFormat="1" applyAlignment="1">
      <alignment/>
    </xf>
    <xf numFmtId="0" fontId="16" fillId="0" borderId="3" xfId="0" applyFont="1" applyBorder="1" applyAlignment="1">
      <alignment/>
    </xf>
    <xf numFmtId="214" fontId="8" fillId="0" borderId="5" xfId="0" applyNumberFormat="1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left"/>
      <protection/>
    </xf>
    <xf numFmtId="0" fontId="15" fillId="0" borderId="3" xfId="0" applyFont="1" applyBorder="1" applyAlignment="1" applyProtection="1">
      <alignment horizontal="left" vertical="center"/>
      <protection/>
    </xf>
    <xf numFmtId="0" fontId="14" fillId="0" borderId="0" xfId="0" applyNumberFormat="1" applyFont="1" applyBorder="1" applyAlignment="1">
      <alignment horizontal="center" vertical="center"/>
    </xf>
    <xf numFmtId="200" fontId="15" fillId="0" borderId="3" xfId="0" applyNumberFormat="1" applyFont="1" applyBorder="1" applyAlignment="1" applyProtection="1">
      <alignment horizontal="left"/>
      <protection/>
    </xf>
    <xf numFmtId="0" fontId="8" fillId="0" borderId="3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200" fontId="8" fillId="0" borderId="3" xfId="0" applyNumberFormat="1" applyFont="1" applyBorder="1" applyAlignment="1" applyProtection="1">
      <alignment horizontal="left"/>
      <protection/>
    </xf>
    <xf numFmtId="0" fontId="1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214" fontId="14" fillId="0" borderId="8" xfId="0" applyNumberFormat="1" applyFont="1" applyBorder="1" applyAlignment="1">
      <alignment horizontal="right" vertical="center"/>
    </xf>
    <xf numFmtId="0" fontId="18" fillId="0" borderId="9" xfId="0" applyNumberFormat="1" applyFont="1" applyBorder="1" applyAlignment="1">
      <alignment vertical="center"/>
    </xf>
    <xf numFmtId="0" fontId="19" fillId="0" borderId="7" xfId="0" applyFont="1" applyBorder="1" applyAlignment="1">
      <alignment horizontal="right" vertical="center"/>
    </xf>
    <xf numFmtId="214" fontId="14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 indent="4"/>
    </xf>
    <xf numFmtId="0" fontId="18" fillId="0" borderId="0" xfId="0" applyNumberFormat="1" applyFont="1" applyAlignment="1">
      <alignment vertical="center"/>
    </xf>
    <xf numFmtId="21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 indent="2"/>
    </xf>
    <xf numFmtId="0" fontId="15" fillId="0" borderId="2" xfId="0" applyFont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6" fillId="1" borderId="11" xfId="0" applyFont="1" applyFill="1" applyBorder="1" applyAlignment="1">
      <alignment horizontal="center" vertical="center" wrapText="1"/>
    </xf>
    <xf numFmtId="0" fontId="6" fillId="1" borderId="12" xfId="0" applyFont="1" applyFill="1" applyBorder="1" applyAlignment="1">
      <alignment horizontal="center" vertical="center" wrapText="1"/>
    </xf>
    <xf numFmtId="0" fontId="6" fillId="1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CP\FPublicas\Or2003\DOCU\12_ANDAR\DCP\OGT2000\proposta_OGT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CP\FPublicas\Or2006\mapasinte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CP\FPublicas\Or2006\mapa-comparativ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CP\FPublicas\Or2002\DOCU\12_ANDAR\DCP\OGT2000\proposta_OG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_capitulo"/>
      <sheetName val="name_eco"/>
      <sheetName val="cap01-01,02"/>
      <sheetName val="cap01-03"/>
      <sheetName val="cap01-04"/>
      <sheetName val="cap01-05"/>
      <sheetName val="cap01-06"/>
      <sheetName val="cap01-07"/>
      <sheetName val="cap01-08"/>
      <sheetName val="cap01-09,11"/>
      <sheetName val="cap01-10"/>
      <sheetName val="cap01-12"/>
      <sheetName val="cap01-13"/>
      <sheetName val="cap3"/>
      <sheetName val="cap5"/>
      <sheetName val="cap7"/>
      <sheetName val="cap9"/>
      <sheetName val="cap10"/>
      <sheetName val="cap11"/>
      <sheetName val="cap12"/>
      <sheetName val="cap13"/>
      <sheetName val="cap14"/>
      <sheetName val="cap15"/>
      <sheetName val="cap18"/>
      <sheetName val="cap19"/>
      <sheetName val="cap22"/>
      <sheetName val="cap23"/>
      <sheetName val="cap24"/>
      <sheetName val="cap26"/>
      <sheetName val="cap27"/>
      <sheetName val="cap28"/>
      <sheetName val="cap29"/>
      <sheetName val="cap31"/>
      <sheetName val="cap32"/>
      <sheetName val="cap34"/>
      <sheetName val="cap34-15"/>
      <sheetName val="cap35"/>
      <sheetName val="cap36"/>
      <sheetName val="cap37"/>
      <sheetName val="cap38"/>
      <sheetName val="cap39"/>
      <sheetName val="cap40"/>
      <sheetName val="cap50-01"/>
      <sheetName val="cap50-03"/>
      <sheetName val="cap50-04"/>
      <sheetName val="cap50-05"/>
      <sheetName val="cap50-06"/>
      <sheetName val="cap50-07"/>
      <sheetName val="cap50-09"/>
      <sheetName val="cap50-10"/>
      <sheetName val="cap50-11"/>
      <sheetName val="cap50-12"/>
      <sheetName val="cap50-14"/>
      <sheetName val="cap50-15"/>
      <sheetName val="cap50-16"/>
      <sheetName val="cap50-17"/>
      <sheetName val="cap50-18"/>
      <sheetName val="cap50-20"/>
      <sheetName val="cap50-21"/>
      <sheetName val="cap50-22"/>
      <sheetName val="cap50-23"/>
      <sheetName val="cap50-25"/>
      <sheetName val="cap50-26"/>
      <sheetName val="cap50-27"/>
      <sheetName val="cap50-28"/>
      <sheetName val="cap50-29"/>
      <sheetName val="cap50-30"/>
      <sheetName val="cap50-31"/>
      <sheetName val="cap50-32"/>
      <sheetName val="cap50-33"/>
      <sheetName val="cap50-34"/>
      <sheetName val="cap50-35"/>
      <sheetName val="cap50-36"/>
      <sheetName val="cap50-37"/>
      <sheetName val="cap50-38"/>
      <sheetName val="cap50-39"/>
      <sheetName val="cap50-40"/>
      <sheetName val="cap50"/>
    </sheetNames>
    <sheetDataSet>
      <sheetData sheetId="1">
        <row r="2">
          <cell r="B2" t="str">
            <v>01-00-00-00</v>
          </cell>
          <cell r="C2" t="str">
            <v>PESSOAL</v>
          </cell>
          <cell r="D2" t="str">
            <v>人員</v>
          </cell>
        </row>
        <row r="3">
          <cell r="B3" t="str">
            <v>01-01-00-00</v>
          </cell>
          <cell r="C3" t="str">
            <v>Remunerações certas e permanentes</v>
          </cell>
          <cell r="D3" t="str">
            <v>固定及長期報酬</v>
          </cell>
        </row>
        <row r="4">
          <cell r="B4" t="str">
            <v>01-01-01-00</v>
          </cell>
          <cell r="C4" t="str">
            <v>Pessoal dos quadros aprovados por lei</v>
          </cell>
          <cell r="D4" t="str">
            <v>法律通過之編制人員</v>
          </cell>
        </row>
        <row r="5">
          <cell r="B5" t="str">
            <v>01-01-01-01</v>
          </cell>
          <cell r="C5" t="str">
            <v>Vencimentos ou honorários</v>
          </cell>
          <cell r="D5" t="str">
            <v>薪俸或服務費 </v>
          </cell>
        </row>
        <row r="6">
          <cell r="B6" t="str">
            <v>01-01-01-02</v>
          </cell>
          <cell r="C6" t="str">
            <v>Prémio de antiguidade</v>
          </cell>
          <cell r="D6" t="str">
            <v>年資獎金</v>
          </cell>
        </row>
        <row r="7">
          <cell r="B7" t="str">
            <v>01-01-01-03</v>
          </cell>
          <cell r="C7" t="str">
            <v>Diuturnidades (Art. 166 do EFU)</v>
          </cell>
          <cell r="D7" t="str">
            <v>長期服務金（《海外公務員章程》第一百六十六條）</v>
          </cell>
        </row>
        <row r="8">
          <cell r="B8" t="str">
            <v>01-01-01-04</v>
          </cell>
          <cell r="C8" t="str">
            <v>Outras diuturnidades ou subsídios</v>
          </cell>
          <cell r="D8" t="str">
            <v>其他長期服務金或津貼</v>
          </cell>
        </row>
        <row r="9">
          <cell r="B9" t="str">
            <v>01-01-01-05</v>
          </cell>
          <cell r="C9" t="str">
            <v>Acresc. 10%(Nº.3,Art.77,Lei Nº.7/81/M)</v>
          </cell>
          <cell r="D9" t="str">
            <v>百分之十之增加（第7/81/M號法律第七十七條第三款）</v>
          </cell>
        </row>
        <row r="10">
          <cell r="B10" t="str">
            <v>01-01-01-06</v>
          </cell>
          <cell r="C10" t="str">
            <v>Suplemento por serviços de segurança</v>
          </cell>
          <cell r="D10" t="str">
            <v>保安工作之補貼</v>
          </cell>
        </row>
        <row r="11">
          <cell r="B11" t="str">
            <v>01-01-01-07</v>
          </cell>
          <cell r="C11" t="str">
            <v>Diferença de vencimento militares</v>
          </cell>
          <cell r="D11" t="str">
            <v>軍人薪俸之差額</v>
          </cell>
        </row>
        <row r="12">
          <cell r="B12" t="str">
            <v>01-01-01-08</v>
          </cell>
          <cell r="C12" t="str">
            <v>Suplemento especial de serviços</v>
          </cell>
          <cell r="D12" t="str">
            <v>工作之特別補貼</v>
          </cell>
        </row>
        <row r="13">
          <cell r="B13" t="str">
            <v>01-01-02-00</v>
          </cell>
          <cell r="C13" t="str">
            <v>Pessoal além do quadro</v>
          </cell>
          <cell r="D13" t="str">
            <v>編制以外人員</v>
          </cell>
        </row>
        <row r="14">
          <cell r="B14" t="str">
            <v>01-01-02-01</v>
          </cell>
          <cell r="C14" t="str">
            <v>Remunerações</v>
          </cell>
          <cell r="D14" t="str">
            <v>報酬</v>
          </cell>
        </row>
        <row r="15">
          <cell r="B15" t="str">
            <v>01-01-02-01-01</v>
          </cell>
          <cell r="C15" t="str">
            <v>Para pagamento a pessoal técnico ou docente</v>
          </cell>
          <cell r="D15" t="str">
            <v>支付技術人員或教師</v>
          </cell>
        </row>
        <row r="16">
          <cell r="B16" t="str">
            <v>01-01-02-02</v>
          </cell>
          <cell r="C16" t="str">
            <v>Prémio de antiguidade</v>
          </cell>
          <cell r="D16" t="str">
            <v>年資獎金</v>
          </cell>
        </row>
        <row r="17">
          <cell r="B17" t="str">
            <v>01-01-02-03</v>
          </cell>
          <cell r="C17" t="str">
            <v>Diuturnidades (Art. 166 do EFU)</v>
          </cell>
          <cell r="D17" t="str">
            <v>長期服務金（《 海外公務員章程》第一百六十六條）</v>
          </cell>
        </row>
        <row r="18">
          <cell r="B18" t="str">
            <v>01-01-02-04</v>
          </cell>
          <cell r="C18" t="str">
            <v>Suplemento por serviços de segurança</v>
          </cell>
          <cell r="D18" t="str">
            <v>保安工作之補貼</v>
          </cell>
        </row>
        <row r="19">
          <cell r="B19" t="str">
            <v>01-01-03-00</v>
          </cell>
          <cell r="C19" t="str">
            <v>Remunerações de pessoal diverso</v>
          </cell>
          <cell r="D19" t="str">
            <v>各類人員報酬</v>
          </cell>
        </row>
        <row r="20">
          <cell r="B20" t="str">
            <v>01-01-03-01</v>
          </cell>
          <cell r="C20" t="str">
            <v>Remunerações</v>
          </cell>
          <cell r="D20" t="str">
            <v>報酬</v>
          </cell>
        </row>
        <row r="21">
          <cell r="B21" t="str">
            <v>01-01-03-02</v>
          </cell>
          <cell r="C21" t="str">
            <v>Prémio de antiguidade</v>
          </cell>
          <cell r="D21" t="str">
            <v>年資獎金</v>
          </cell>
        </row>
        <row r="22">
          <cell r="B22" t="str">
            <v>01-01-04-00</v>
          </cell>
          <cell r="C22" t="str">
            <v>Salários do pessoal dos quadros</v>
          </cell>
          <cell r="D22" t="str">
            <v>編制人員工資</v>
          </cell>
        </row>
        <row r="23">
          <cell r="B23" t="str">
            <v>01-01-04-01</v>
          </cell>
          <cell r="C23" t="str">
            <v>Salários</v>
          </cell>
          <cell r="D23" t="str">
            <v>工資</v>
          </cell>
        </row>
        <row r="24">
          <cell r="B24" t="str">
            <v>01-01-04-02</v>
          </cell>
          <cell r="C24" t="str">
            <v>Prémio de antiguidade</v>
          </cell>
          <cell r="D24" t="str">
            <v>年資獎金</v>
          </cell>
        </row>
        <row r="25">
          <cell r="B25" t="str">
            <v>01-01-05-00</v>
          </cell>
          <cell r="C25" t="str">
            <v>Salários do pessoal eventual</v>
          </cell>
          <cell r="D25" t="str">
            <v>臨時人員工資</v>
          </cell>
        </row>
        <row r="26">
          <cell r="B26" t="str">
            <v>01-01-05-01</v>
          </cell>
          <cell r="C26" t="str">
            <v>Salários</v>
          </cell>
          <cell r="D26" t="str">
            <v>工資</v>
          </cell>
        </row>
        <row r="27">
          <cell r="B27" t="str">
            <v>01-01-05-02</v>
          </cell>
          <cell r="C27" t="str">
            <v>Prémio de antiguidade</v>
          </cell>
          <cell r="D27" t="str">
            <v>年資獎金</v>
          </cell>
        </row>
        <row r="28">
          <cell r="B28" t="str">
            <v>01-01-06-00</v>
          </cell>
          <cell r="C28" t="str">
            <v>Duplicação de vencimentos</v>
          </cell>
          <cell r="D28" t="str">
            <v>重疊薪俸</v>
          </cell>
        </row>
        <row r="29">
          <cell r="B29" t="str">
            <v>01-01-06-00-01</v>
          </cell>
          <cell r="C29" t="str">
            <v>Duplicação de honorários</v>
          </cell>
          <cell r="D29" t="str">
            <v>雙倍酬金</v>
          </cell>
        </row>
        <row r="30">
          <cell r="B30" t="str">
            <v>01-01-07-00</v>
          </cell>
          <cell r="C30" t="str">
            <v>Gratificações certas e permanentes</v>
          </cell>
          <cell r="D30" t="str">
            <v>固定及長期酬勞</v>
          </cell>
        </row>
        <row r="31">
          <cell r="B31" t="str">
            <v>01-01-07-00-01</v>
          </cell>
          <cell r="C31" t="str">
            <v>Remunerações aos Deputados</v>
          </cell>
          <cell r="D31" t="str">
            <v>給予議員之報酬</v>
          </cell>
        </row>
        <row r="32">
          <cell r="B32" t="str">
            <v>01-01-07-00-02</v>
          </cell>
          <cell r="C32" t="str">
            <v>Outras gratificações certas e permanentes</v>
          </cell>
          <cell r="D32" t="str">
            <v>其他固定及長期酬勞</v>
          </cell>
        </row>
        <row r="33">
          <cell r="B33" t="str">
            <v>01-01-08-00</v>
          </cell>
          <cell r="C33" t="str">
            <v>Representação certa e permanente</v>
          </cell>
          <cell r="D33" t="str">
            <v>固定及長期招待費</v>
          </cell>
        </row>
        <row r="34">
          <cell r="B34" t="str">
            <v>01-01-09-00</v>
          </cell>
          <cell r="C34" t="str">
            <v>Subsídio de Natal</v>
          </cell>
          <cell r="D34" t="str">
            <v>聖誕津貼</v>
          </cell>
        </row>
        <row r="35">
          <cell r="B35" t="str">
            <v>01-01-10-00</v>
          </cell>
          <cell r="C35" t="str">
            <v>Subsídio de férias</v>
          </cell>
          <cell r="D35" t="str">
            <v>假期津貼</v>
          </cell>
        </row>
        <row r="36">
          <cell r="B36" t="str">
            <v>01-02-00-00</v>
          </cell>
          <cell r="C36" t="str">
            <v>Remunerações acessórias</v>
          </cell>
          <cell r="D36" t="str">
            <v>附帶報酬</v>
          </cell>
        </row>
        <row r="37">
          <cell r="B37" t="str">
            <v>01-02-01-00</v>
          </cell>
          <cell r="C37" t="str">
            <v>Gratificações variáveis ou eventuais</v>
          </cell>
          <cell r="D37" t="str">
            <v>不定或臨時酬勞</v>
          </cell>
        </row>
        <row r="38">
          <cell r="B38" t="str">
            <v>01-02-02-00</v>
          </cell>
          <cell r="C38" t="str">
            <v>Representação variável ou eventual</v>
          </cell>
          <cell r="D38" t="str">
            <v>不定或臨時招待費</v>
          </cell>
        </row>
        <row r="39">
          <cell r="B39" t="str">
            <v>01-02-03-00</v>
          </cell>
          <cell r="C39" t="str">
            <v>Horas extraordinárias</v>
          </cell>
          <cell r="D39" t="str">
            <v>超時工作</v>
          </cell>
        </row>
        <row r="40">
          <cell r="B40" t="str">
            <v>01-02-03-00-01</v>
          </cell>
          <cell r="C40" t="str">
            <v>Trabalho extraordinário</v>
          </cell>
          <cell r="D40" t="str">
            <v>額外工作</v>
          </cell>
        </row>
        <row r="41">
          <cell r="B41" t="str">
            <v>01-02-03-00-02</v>
          </cell>
          <cell r="C41" t="str">
            <v>Trabalho por turnos</v>
          </cell>
          <cell r="D41" t="str">
            <v>輪班工作</v>
          </cell>
        </row>
        <row r="42">
          <cell r="B42" t="str">
            <v>01-02-04-00</v>
          </cell>
          <cell r="C42" t="str">
            <v>Abono para falhas</v>
          </cell>
          <cell r="D42" t="str">
            <v>錯算補助</v>
          </cell>
        </row>
        <row r="43">
          <cell r="B43" t="str">
            <v>01-02-05-00</v>
          </cell>
          <cell r="C43" t="str">
            <v>Senhas de presença</v>
          </cell>
          <cell r="D43" t="str">
            <v>出席費</v>
          </cell>
        </row>
        <row r="44">
          <cell r="B44" t="str">
            <v>01-02-06-00</v>
          </cell>
          <cell r="C44" t="str">
            <v>Subsídio de residência</v>
          </cell>
          <cell r="D44" t="str">
            <v>房屋津貼</v>
          </cell>
        </row>
        <row r="45">
          <cell r="B45" t="str">
            <v>01-02-07-00</v>
          </cell>
          <cell r="C45" t="str">
            <v>Participações e prémios</v>
          </cell>
          <cell r="D45" t="str">
            <v>分擔及獎金</v>
          </cell>
        </row>
        <row r="46">
          <cell r="B46" t="str">
            <v>01-02-08-00</v>
          </cell>
          <cell r="C46" t="str">
            <v>Alimentação e alojamento - Numerário</v>
          </cell>
          <cell r="D46" t="str">
            <v>膳食及住宿—現金</v>
          </cell>
        </row>
        <row r="47">
          <cell r="B47" t="str">
            <v>01-02-08-00-01</v>
          </cell>
          <cell r="C47" t="str">
            <v>Abono para almoço a oficiais em comissão de serviço</v>
          </cell>
          <cell r="D47" t="str">
            <v>委任議員午膳津貼</v>
          </cell>
        </row>
        <row r="48">
          <cell r="B48" t="str">
            <v>01-02-09-00</v>
          </cell>
          <cell r="C48" t="str">
            <v>Vestuário e artigos pessoais - Numerário</v>
          </cell>
          <cell r="D48" t="str">
            <v>服裝及個人用品—現金</v>
          </cell>
        </row>
        <row r="49">
          <cell r="B49" t="str">
            <v>01-02-10-00</v>
          </cell>
          <cell r="C49" t="str">
            <v>Abonos diversos - Numerário</v>
          </cell>
          <cell r="D49" t="str">
            <v>各項補助—現金</v>
          </cell>
        </row>
        <row r="50">
          <cell r="B50" t="str">
            <v>01-02-10-00-01</v>
          </cell>
          <cell r="C50" t="str">
            <v>Aos de legados do Governo (1)</v>
          </cell>
          <cell r="D50" t="str">
            <v>政府代表報酬 (1)</v>
          </cell>
        </row>
        <row r="51">
          <cell r="B51" t="str">
            <v>01-02-10-00-02</v>
          </cell>
          <cell r="C51" t="str">
            <v>Subsídio para arrendamento funcionários recrutados ao exterior</v>
          </cell>
          <cell r="D51" t="str">
            <v>海外聘請員工之租賃津貼</v>
          </cell>
        </row>
        <row r="52">
          <cell r="B52" t="str">
            <v>01-02-10-00-03</v>
          </cell>
          <cell r="C52" t="str">
            <v>Subsídio para equipamento funcionários recrutados ao exterior</v>
          </cell>
          <cell r="D52" t="str">
            <v>海外聘請員工之設備津貼</v>
          </cell>
        </row>
        <row r="53">
          <cell r="B53" t="str">
            <v>01-02-10-00-04</v>
          </cell>
          <cell r="C53" t="str">
            <v>Subsídio para arrend. funcionários recrutados ao exterior - Adiant.</v>
          </cell>
          <cell r="D53" t="str">
            <v>海外聘請員工之租賃津貼 - 預支</v>
          </cell>
        </row>
        <row r="54">
          <cell r="B54" t="str">
            <v>01-03-00-00</v>
          </cell>
          <cell r="C54" t="str">
            <v>Abonos em espécie</v>
          </cell>
          <cell r="D54" t="str">
            <v>實物補助</v>
          </cell>
        </row>
        <row r="55">
          <cell r="B55" t="str">
            <v>01-03-01-00</v>
          </cell>
          <cell r="C55" t="str">
            <v>Telefones individuais</v>
          </cell>
          <cell r="D55" t="str">
            <v>私人電話</v>
          </cell>
        </row>
        <row r="56">
          <cell r="B56" t="str">
            <v>01-03-02-00</v>
          </cell>
          <cell r="C56" t="str">
            <v>Alimentação e alojamento - Espécie</v>
          </cell>
          <cell r="D56" t="str">
            <v>膳食及住宿—實物</v>
          </cell>
        </row>
        <row r="57">
          <cell r="B57" t="str">
            <v>01-03-03-00</v>
          </cell>
          <cell r="C57" t="str">
            <v>Vestuário e artigos pessoais - Espécie</v>
          </cell>
          <cell r="D57" t="str">
            <v>服裝及個人用品—實物</v>
          </cell>
        </row>
        <row r="58">
          <cell r="B58" t="str">
            <v>01-03-04-00</v>
          </cell>
          <cell r="C58" t="str">
            <v>Abonos diversos - Espécie</v>
          </cell>
          <cell r="D58" t="str">
            <v>各項補助—實物</v>
          </cell>
        </row>
        <row r="59">
          <cell r="B59" t="str">
            <v>01-04-00-00</v>
          </cell>
          <cell r="C59" t="str">
            <v>Classes inactivas</v>
          </cell>
          <cell r="D59" t="str">
            <v>非參與經濟活動階層</v>
          </cell>
        </row>
        <row r="60">
          <cell r="B60" t="str">
            <v>01-04-01-00</v>
          </cell>
          <cell r="C60" t="str">
            <v>Subsídio de residência - Classes inactivas</v>
          </cell>
          <cell r="D60" t="str">
            <v>房屋津貼—非參與經濟活動階層</v>
          </cell>
        </row>
        <row r="61">
          <cell r="B61" t="str">
            <v>01-04-02-00</v>
          </cell>
          <cell r="C61" t="str">
            <v>Subsídio de família - Classes inactivas</v>
          </cell>
          <cell r="D61" t="str">
            <v>家庭津貼—非參與經濟活動階層</v>
          </cell>
        </row>
        <row r="62">
          <cell r="B62" t="str">
            <v>01-04-03-00</v>
          </cell>
          <cell r="C62" t="str">
            <v>Subsídio de Natal - Classes inactivas</v>
          </cell>
          <cell r="D62" t="str">
            <v>聖誕津貼—非參與經濟活動階層</v>
          </cell>
        </row>
        <row r="63">
          <cell r="B63" t="str">
            <v>01-04-04-00</v>
          </cell>
          <cell r="C63" t="str">
            <v>Pensões de aposentação e reforma</v>
          </cell>
          <cell r="D63" t="str">
            <v>退休金及退伍金</v>
          </cell>
        </row>
        <row r="64">
          <cell r="B64" t="str">
            <v>01-04-05-00</v>
          </cell>
          <cell r="C64" t="str">
            <v>Pensões de 14º mês</v>
          </cell>
          <cell r="D64" t="str">
            <v>第十四個月津貼</v>
          </cell>
        </row>
        <row r="65">
          <cell r="B65" t="str">
            <v>01-04-06-00</v>
          </cell>
          <cell r="C65" t="str">
            <v>Pensões de sobrevivência</v>
          </cell>
          <cell r="D65" t="str">
            <v>撫卹金</v>
          </cell>
        </row>
        <row r="66">
          <cell r="B66" t="str">
            <v>01-04-07-00</v>
          </cell>
          <cell r="C66" t="str">
            <v>Outras despesas - Classes inactivas</v>
          </cell>
          <cell r="D66" t="str">
            <v>其他開支—非參與經濟活動階層</v>
          </cell>
        </row>
        <row r="67">
          <cell r="B67" t="str">
            <v>01-04-07-00-15</v>
          </cell>
          <cell r="C67" t="str">
            <v>Outras pensões</v>
          </cell>
          <cell r="D67" t="str">
            <v>其他退休金</v>
          </cell>
        </row>
        <row r="68">
          <cell r="B68" t="str">
            <v>01-04-07-00-16</v>
          </cell>
          <cell r="C68" t="str">
            <v>Outras pensões - Subsídio do 14º mês</v>
          </cell>
          <cell r="D68" t="str">
            <v>其他退休金 - 第十四個月津貼</v>
          </cell>
        </row>
        <row r="69">
          <cell r="B69" t="str">
            <v>01-04-07-00-17</v>
          </cell>
          <cell r="C69" t="str">
            <v>Outras pensões - Subsídio de Natal</v>
          </cell>
          <cell r="D69" t="str">
            <v>其他退休金 - 聖誕津貼</v>
          </cell>
        </row>
        <row r="70">
          <cell r="B70" t="str">
            <v>01-04-08-00</v>
          </cell>
          <cell r="C70" t="str">
            <v>Padroado do Oriente</v>
          </cell>
          <cell r="D70" t="str">
            <v>東方教會</v>
          </cell>
        </row>
        <row r="71">
          <cell r="B71" t="str">
            <v>01-04-08-00-01</v>
          </cell>
          <cell r="C71" t="str">
            <v>Padroado do Oriente - Pensão de aposentação</v>
          </cell>
          <cell r="D71" t="str">
            <v>東方教會 - 退休金</v>
          </cell>
        </row>
        <row r="72">
          <cell r="B72" t="str">
            <v>01-04-08-00-04</v>
          </cell>
          <cell r="C72" t="str">
            <v>Padroado do Oriente - Subsídio do 14º mês</v>
          </cell>
          <cell r="D72" t="str">
            <v>東方教會 - 第十四個月津貼</v>
          </cell>
        </row>
        <row r="73">
          <cell r="B73" t="str">
            <v>01-04-08-00-05</v>
          </cell>
          <cell r="C73" t="str">
            <v>Padroado do Oriente - Subsídio de Natal   </v>
          </cell>
          <cell r="D73" t="str">
            <v>東方教會 - 聖誕津貼</v>
          </cell>
        </row>
        <row r="74">
          <cell r="B74" t="str">
            <v>01-04-08-00-06</v>
          </cell>
          <cell r="C74" t="str">
            <v>Padroado do Oriente - Despesas com funerais</v>
          </cell>
          <cell r="D74" t="str">
            <v>東方教會 - 葬禮開支</v>
          </cell>
        </row>
        <row r="75">
          <cell r="B75" t="str">
            <v>01-04-08-00-08</v>
          </cell>
          <cell r="C75" t="str">
            <v>Padroado do Oriente - Subsídio por morte</v>
          </cell>
          <cell r="D75" t="str">
            <v>東方教會 - 死亡津貼</v>
          </cell>
        </row>
        <row r="76">
          <cell r="B76" t="str">
            <v>01-04-08-00-09</v>
          </cell>
          <cell r="C76" t="str">
            <v>Padroado do Oriente - Desvinculação</v>
          </cell>
          <cell r="D76" t="str">
            <v>東方教會 - 與行政當局解除聯繫</v>
          </cell>
        </row>
        <row r="77">
          <cell r="B77" t="str">
            <v>01-05-00-00</v>
          </cell>
          <cell r="C77" t="str">
            <v>Previdência social</v>
          </cell>
          <cell r="D77" t="str">
            <v>社會褔利金</v>
          </cell>
        </row>
        <row r="78">
          <cell r="B78" t="str">
            <v>01-05-01-00</v>
          </cell>
          <cell r="C78" t="str">
            <v>Subsídio de família</v>
          </cell>
          <cell r="D78" t="str">
            <v>家庭津貼</v>
          </cell>
        </row>
        <row r="79">
          <cell r="B79" t="str">
            <v>01-05-02-00</v>
          </cell>
          <cell r="C79" t="str">
            <v>Abonos diversos - Previdência social</v>
          </cell>
          <cell r="D79" t="str">
            <v>各項補助—社會褔利金 </v>
          </cell>
        </row>
        <row r="80">
          <cell r="B80" t="str">
            <v>01-05-02-00-03</v>
          </cell>
          <cell r="C80" t="str">
            <v>Subsídio de funeral</v>
          </cell>
          <cell r="D80" t="str">
            <v>葬禮津貼</v>
          </cell>
        </row>
        <row r="81">
          <cell r="B81" t="str">
            <v>01-05-02-00-04</v>
          </cell>
          <cell r="C81" t="str">
            <v>Previdência social - Protocolo com a ADSE</v>
          </cell>
          <cell r="D81" t="str">
            <v>社會福利金 - 政府員工醫療輔助協議</v>
          </cell>
        </row>
        <row r="82">
          <cell r="B82" t="str">
            <v>01-06-00-00</v>
          </cell>
          <cell r="C82" t="str">
            <v>Compensação de encargos</v>
          </cell>
          <cell r="D82" t="str">
            <v>負擔補償</v>
          </cell>
        </row>
        <row r="83">
          <cell r="B83" t="str">
            <v>01-06-01-00</v>
          </cell>
          <cell r="C83" t="str">
            <v>Alimentação e alojamento - Compensação de encargos</v>
          </cell>
          <cell r="D83" t="str">
            <v>膳食及住宿—負擔補償</v>
          </cell>
        </row>
        <row r="84">
          <cell r="B84" t="str">
            <v>01-06-02-00</v>
          </cell>
          <cell r="C84" t="str">
            <v>Vestuário e artigos pessoais - Compensação de encargos</v>
          </cell>
          <cell r="D84" t="str">
            <v>服裝及個人用品—負擔補償</v>
          </cell>
        </row>
        <row r="85">
          <cell r="B85" t="str">
            <v>01-06-03-00</v>
          </cell>
          <cell r="C85" t="str">
            <v>Deslocações - Compensação de encargos</v>
          </cell>
          <cell r="D85" t="str">
            <v>交通費—負擔補償</v>
          </cell>
        </row>
        <row r="86">
          <cell r="B86" t="str">
            <v>01-06-03-01</v>
          </cell>
          <cell r="C86" t="str">
            <v>Ajudas de custo de embarque</v>
          </cell>
          <cell r="D86" t="str">
            <v>啟程津貼</v>
          </cell>
        </row>
        <row r="87">
          <cell r="B87" t="str">
            <v>01-06-03-02</v>
          </cell>
          <cell r="C87" t="str">
            <v>Ajudas de custo diárias</v>
          </cell>
          <cell r="D87" t="str">
            <v>日津貼</v>
          </cell>
        </row>
        <row r="88">
          <cell r="B88" t="str">
            <v>01-06-03-03</v>
          </cell>
          <cell r="C88" t="str">
            <v>Outros abonos - Compensação de encargos</v>
          </cell>
          <cell r="D88" t="str">
            <v>其他補助—負擔補償</v>
          </cell>
        </row>
        <row r="89">
          <cell r="B89" t="str">
            <v>01-06-03-03-01</v>
          </cell>
          <cell r="C89" t="str">
            <v>Missões de cooperação técnica</v>
          </cell>
          <cell r="D89" t="str">
            <v>技術合作工作</v>
          </cell>
        </row>
        <row r="90">
          <cell r="B90" t="str">
            <v>01-06-03-03-02</v>
          </cell>
          <cell r="C90" t="str">
            <v>Outros encargos de deslocações</v>
          </cell>
          <cell r="D90" t="str">
            <v>其他外勤開支</v>
          </cell>
        </row>
        <row r="91">
          <cell r="B91" t="str">
            <v>01-06-04-00</v>
          </cell>
          <cell r="C91" t="str">
            <v>Abonos diversos - Compensação de encargos</v>
          </cell>
          <cell r="D91" t="str">
            <v>各項補助—負擔補償</v>
          </cell>
        </row>
        <row r="92">
          <cell r="B92" t="str">
            <v>02-00-00-00</v>
          </cell>
          <cell r="C92" t="str">
            <v>BENS E SERVIÇOS</v>
          </cell>
          <cell r="D92" t="str">
            <v>資產及勞務</v>
          </cell>
        </row>
        <row r="93">
          <cell r="B93" t="str">
            <v>02-01-00-00</v>
          </cell>
          <cell r="C93" t="str">
            <v>Bens duradouros</v>
          </cell>
          <cell r="D93" t="str">
            <v>耐用品</v>
          </cell>
        </row>
        <row r="94">
          <cell r="B94" t="str">
            <v>02-01-01-00</v>
          </cell>
          <cell r="C94" t="str">
            <v>Construções e grandes reparações</v>
          </cell>
          <cell r="D94" t="str">
            <v>建設及大型裝修</v>
          </cell>
        </row>
        <row r="95">
          <cell r="B95" t="str">
            <v>02-01-02-00</v>
          </cell>
          <cell r="C95" t="str">
            <v>Material de defesa e segurança</v>
          </cell>
          <cell r="D95" t="str">
            <v>保衛及保安用品 </v>
          </cell>
        </row>
        <row r="96">
          <cell r="B96" t="str">
            <v>02-01-03-00</v>
          </cell>
          <cell r="C96" t="str">
            <v>Meterial de aquartelamento e alojamento</v>
          </cell>
          <cell r="D96" t="str">
            <v>營房及宿舍物品</v>
          </cell>
        </row>
        <row r="97">
          <cell r="B97" t="str">
            <v>02-01-03-00-01</v>
          </cell>
          <cell r="C97" t="str">
            <v>Aquisição de móveis para residências dos funcionários com direito a mobiliário por conta do Estado</v>
          </cell>
          <cell r="D97" t="str">
            <v>為公務員購置傢俱</v>
          </cell>
        </row>
        <row r="98">
          <cell r="B98" t="str">
            <v>02-01-04-00</v>
          </cell>
          <cell r="C98" t="str">
            <v>Material de educação, cultura e recreio</v>
          </cell>
          <cell r="D98" t="str">
            <v>教育、文化及康樂用品</v>
          </cell>
        </row>
        <row r="99">
          <cell r="B99" t="str">
            <v>02-01-05-00</v>
          </cell>
          <cell r="C99" t="str">
            <v>Meterial fabril, oficinal e de laboratório</v>
          </cell>
          <cell r="D99" t="str">
            <v>工場、修理廠及化驗室用品</v>
          </cell>
        </row>
        <row r="100">
          <cell r="B100" t="str">
            <v>02-01-06-00</v>
          </cell>
          <cell r="C100" t="str">
            <v>Material honorifico e de representação</v>
          </cell>
          <cell r="D100" t="str">
            <v>榮譽及招待物品</v>
          </cell>
        </row>
        <row r="101">
          <cell r="B101" t="str">
            <v>02-01-07-00</v>
          </cell>
          <cell r="C101" t="str">
            <v>Equipamento de secretaria</v>
          </cell>
          <cell r="D101" t="str">
            <v>辦事處設備</v>
          </cell>
        </row>
        <row r="102">
          <cell r="B102" t="str">
            <v>02-01-08-00</v>
          </cell>
          <cell r="C102" t="str">
            <v>Outros bens duradouros</v>
          </cell>
          <cell r="D102" t="str">
            <v>其他耐用品</v>
          </cell>
        </row>
        <row r="103">
          <cell r="B103" t="str">
            <v>02-02-00-00</v>
          </cell>
          <cell r="C103" t="str">
            <v>Bens não duradouros</v>
          </cell>
          <cell r="D103" t="str">
            <v>非耐用品</v>
          </cell>
        </row>
        <row r="104">
          <cell r="B104" t="str">
            <v>02-02-01-00</v>
          </cell>
          <cell r="C104" t="str">
            <v>Matérias primas e subsidiárias</v>
          </cell>
          <cell r="D104" t="str">
            <v>原料及附料</v>
          </cell>
        </row>
        <row r="105">
          <cell r="B105" t="str">
            <v>02-02-02-00</v>
          </cell>
          <cell r="C105" t="str">
            <v>Combustíveis e lubrificantes</v>
          </cell>
          <cell r="D105" t="str">
            <v>燃油及潤滑劑</v>
          </cell>
        </row>
        <row r="106">
          <cell r="B106" t="str">
            <v>02-02-03-00</v>
          </cell>
          <cell r="C106" t="str">
            <v>Munições, explosivos e artificios</v>
          </cell>
          <cell r="D106" t="str">
            <v>彈藥、爆炸品及花炮</v>
          </cell>
        </row>
        <row r="107">
          <cell r="B107" t="str">
            <v>02-02-04-00</v>
          </cell>
          <cell r="C107" t="str">
            <v>Consumos de secretaria</v>
          </cell>
          <cell r="D107" t="str">
            <v>辦事處消耗</v>
          </cell>
        </row>
        <row r="108">
          <cell r="B108" t="str">
            <v>02-02-05-00</v>
          </cell>
          <cell r="C108" t="str">
            <v>Alimentação</v>
          </cell>
          <cell r="D108" t="str">
            <v>膳食</v>
          </cell>
        </row>
        <row r="109">
          <cell r="B109" t="str">
            <v>02-02-06-00</v>
          </cell>
          <cell r="C109" t="str">
            <v>Vestuário</v>
          </cell>
          <cell r="D109" t="str">
            <v>服裝</v>
          </cell>
        </row>
        <row r="110">
          <cell r="B110" t="str">
            <v>02-02-07-00</v>
          </cell>
          <cell r="C110" t="str">
            <v>Outros bens não duradouros</v>
          </cell>
          <cell r="D110" t="str">
            <v>其他非耐用品</v>
          </cell>
        </row>
        <row r="111">
          <cell r="B111" t="str">
            <v>02-02-07-00-01</v>
          </cell>
          <cell r="C111" t="str">
            <v>Outros bens não duradouros: Produtos farmacêuticos e medicamentos</v>
          </cell>
          <cell r="D111" t="str">
            <v>其他非耐用資產: 製藥及藥品</v>
          </cell>
        </row>
        <row r="112">
          <cell r="B112" t="str">
            <v>02-02-07-00-02</v>
          </cell>
          <cell r="C112" t="str">
            <v>Outros bens não duradouros: Diversos</v>
          </cell>
          <cell r="D112" t="str">
            <v>其他非耐用資產: 雜項</v>
          </cell>
        </row>
        <row r="113">
          <cell r="B113" t="str">
            <v>02-03-00-00</v>
          </cell>
          <cell r="C113" t="str">
            <v>Aquisição de serviços</v>
          </cell>
          <cell r="D113" t="str">
            <v>勞務之取得</v>
          </cell>
        </row>
        <row r="114">
          <cell r="B114" t="str">
            <v>02-03-01-00</v>
          </cell>
          <cell r="C114" t="str">
            <v>Conservação e aproveitamento de bens</v>
          </cell>
          <cell r="D114" t="str">
            <v>資產之保養及利用</v>
          </cell>
        </row>
        <row r="115">
          <cell r="B115" t="str">
            <v>02-03-01-00-01</v>
          </cell>
          <cell r="C115" t="str">
            <v>Património do Estado</v>
          </cell>
          <cell r="D115" t="str">
            <v>公物</v>
          </cell>
        </row>
        <row r="116">
          <cell r="B116" t="str">
            <v>02-03-01-00-02</v>
          </cell>
          <cell r="C116" t="str">
            <v>Encargos com o fornecimento de energia eléctrica e conservação da rede</v>
          </cell>
          <cell r="D116" t="str">
            <v>電力供應及網絡保養費用</v>
          </cell>
        </row>
        <row r="117">
          <cell r="B117" t="str">
            <v>02-03-01-00-03</v>
          </cell>
          <cell r="C117" t="str">
            <v>Semoventes</v>
          </cell>
          <cell r="D117" t="str">
            <v>可移動資產</v>
          </cell>
        </row>
        <row r="118">
          <cell r="B118" t="str">
            <v>02-03-01-00-04</v>
          </cell>
          <cell r="C118" t="str">
            <v>Imóveis: Reparações diversas</v>
          </cell>
          <cell r="D118" t="str">
            <v>不動產: 各類維修</v>
          </cell>
        </row>
        <row r="119">
          <cell r="B119" t="str">
            <v>02-03-02-00</v>
          </cell>
          <cell r="C119" t="str">
            <v>Encargos das instalações</v>
          </cell>
          <cell r="D119" t="str">
            <v>設施之負擔</v>
          </cell>
        </row>
        <row r="120">
          <cell r="B120" t="str">
            <v>02-03-02-01</v>
          </cell>
          <cell r="C120" t="str">
            <v>Energia eléctrica</v>
          </cell>
          <cell r="D120" t="str">
            <v>電費</v>
          </cell>
        </row>
        <row r="121">
          <cell r="B121" t="str">
            <v>02-03-02-02</v>
          </cell>
          <cell r="C121" t="str">
            <v>Outros encargos das instalações</v>
          </cell>
          <cell r="D121" t="str">
            <v>設施之其他負擔</v>
          </cell>
        </row>
        <row r="122">
          <cell r="B122" t="str">
            <v>02-03-03-00</v>
          </cell>
          <cell r="C122" t="str">
            <v>Encargos com a saúde</v>
          </cell>
          <cell r="D122" t="str">
            <v>衛生負擔</v>
          </cell>
        </row>
        <row r="123">
          <cell r="B123" t="str">
            <v>02-03-03-01</v>
          </cell>
          <cell r="C123" t="str">
            <v>Assistência médica para jornalistas</v>
          </cell>
          <cell r="D123" t="str">
            <v>衛生負擔</v>
          </cell>
        </row>
        <row r="124">
          <cell r="B124" t="str">
            <v>02-03-04-00</v>
          </cell>
          <cell r="C124" t="str">
            <v>Locação de bens</v>
          </cell>
          <cell r="D124" t="str">
            <v>資產租賃</v>
          </cell>
        </row>
        <row r="125">
          <cell r="B125" t="str">
            <v>02-03-05-00</v>
          </cell>
          <cell r="C125" t="str">
            <v>Transportes e comunicações</v>
          </cell>
          <cell r="D125" t="str">
            <v>交通及通訊</v>
          </cell>
        </row>
        <row r="126">
          <cell r="B126" t="str">
            <v>02-03-05-01</v>
          </cell>
          <cell r="C126" t="str">
            <v>Transportes por  motivo de licença especial</v>
          </cell>
          <cell r="D126" t="str">
            <v>特別假期之交通費</v>
          </cell>
        </row>
        <row r="127">
          <cell r="B127" t="str">
            <v>02-03-05-02</v>
          </cell>
          <cell r="C127" t="str">
            <v>Transportes por outros motivos</v>
          </cell>
          <cell r="D127" t="str">
            <v>其他原因之交通費</v>
          </cell>
        </row>
        <row r="128">
          <cell r="B128" t="str">
            <v>02-03-05-03</v>
          </cell>
          <cell r="C128" t="str">
            <v>Outros encargos de transportes e  comunicações</v>
          </cell>
          <cell r="D128" t="str">
            <v>交通及通訊之其他負擔</v>
          </cell>
        </row>
        <row r="129">
          <cell r="B129" t="str">
            <v>02-03-05-03-01</v>
          </cell>
          <cell r="C129" t="str">
            <v>Portes de correios e telégrafos</v>
          </cell>
          <cell r="D129" t="str">
            <v>郵電費</v>
          </cell>
        </row>
        <row r="130">
          <cell r="B130" t="str">
            <v>02-03-05-03-03</v>
          </cell>
          <cell r="C130" t="str">
            <v>Transporte de material, frete e seguros, despachos e outras conexas</v>
          </cell>
          <cell r="D130" t="str">
            <v>運輸工具，運費與保險，差遣及其他有關費用</v>
          </cell>
        </row>
        <row r="131">
          <cell r="B131" t="str">
            <v>02-03-05-03-04</v>
          </cell>
          <cell r="C131" t="str">
            <v>Contrato - Programa com a Agência Lusa de Informação</v>
          </cell>
          <cell r="D131" t="str">
            <v>與葡新社之合約計劃</v>
          </cell>
        </row>
        <row r="132">
          <cell r="B132" t="str">
            <v>02-03-06-00</v>
          </cell>
          <cell r="C132" t="str">
            <v>Representação</v>
          </cell>
          <cell r="D132" t="str">
            <v>招待費</v>
          </cell>
        </row>
        <row r="133">
          <cell r="B133" t="str">
            <v>02-03-07-00</v>
          </cell>
          <cell r="C133" t="str">
            <v>Publicidade e propaganda</v>
          </cell>
          <cell r="D133" t="str">
            <v>廣告及宣傳</v>
          </cell>
        </row>
        <row r="134">
          <cell r="B134" t="str">
            <v>02-03-07-00-01</v>
          </cell>
          <cell r="C134" t="str">
            <v>Publicação dos Diários da A. L. - I e II Sérias</v>
          </cell>
          <cell r="D134" t="str">
            <v>立法會日誌 - 第一及第二組</v>
          </cell>
        </row>
        <row r="135">
          <cell r="B135" t="str">
            <v>02-03-07-00-02</v>
          </cell>
          <cell r="C135" t="str">
            <v>Diversos</v>
          </cell>
          <cell r="D135" t="str">
            <v>雜項</v>
          </cell>
        </row>
        <row r="136">
          <cell r="B136" t="str">
            <v>02-03-07-00-03</v>
          </cell>
          <cell r="C136" t="str">
            <v>P/acções atráves da rádio e da televisão</v>
          </cell>
          <cell r="D136" t="str">
            <v>透過電視及電台之活動</v>
          </cell>
        </row>
        <row r="137">
          <cell r="B137" t="str">
            <v>02-03-07-00-05</v>
          </cell>
          <cell r="C137" t="str">
            <v>Anúncios nos órgãos de comunicação social</v>
          </cell>
          <cell r="D137" t="str">
            <v>社會傳播機構之廣告</v>
          </cell>
        </row>
        <row r="138">
          <cell r="B138" t="str">
            <v>02-03-07-00-06</v>
          </cell>
          <cell r="C138" t="str">
            <v>Programa de divulgação na rádio Macau</v>
          </cell>
          <cell r="D138" t="str">
            <v>在澳門電台廣播之節目</v>
          </cell>
        </row>
        <row r="139">
          <cell r="B139" t="str">
            <v>02-03-08-00</v>
          </cell>
          <cell r="C139" t="str">
            <v>Trabalhos especiais diversos</v>
          </cell>
          <cell r="D139" t="str">
            <v>各項特別工作</v>
          </cell>
        </row>
        <row r="140">
          <cell r="B140" t="str">
            <v>02-03-08-00-01</v>
          </cell>
          <cell r="C140" t="str">
            <v>Preparação, lançamento e fiscalização de contribuições e impostos</v>
          </cell>
          <cell r="D140" t="str">
            <v>稅捐之籌組、開展及稽查</v>
          </cell>
        </row>
        <row r="141">
          <cell r="B141" t="str">
            <v>02-03-08-00-02</v>
          </cell>
          <cell r="C141" t="str">
            <v>Publicação livros de interesse geral</v>
          </cell>
          <cell r="D141" t="str">
            <v>一般刊物印製</v>
          </cell>
        </row>
        <row r="142">
          <cell r="B142" t="str">
            <v>02-03-08-00-04</v>
          </cell>
          <cell r="C142" t="str">
            <v>Outros trabalhos</v>
          </cell>
          <cell r="D142" t="str">
            <v>其他工作</v>
          </cell>
        </row>
        <row r="143">
          <cell r="B143" t="str">
            <v>02-03-09-00</v>
          </cell>
          <cell r="C143" t="str">
            <v>Encargos não especificados</v>
          </cell>
          <cell r="D143" t="str">
            <v>未列明之負擔</v>
          </cell>
        </row>
        <row r="144">
          <cell r="B144" t="str">
            <v>02-03-09-00-01</v>
          </cell>
          <cell r="C144" t="str">
            <v>Encargos c/plano de formação profissional complementar</v>
          </cell>
          <cell r="D144" t="str">
            <v>補充職業培訓計劃開支</v>
          </cell>
        </row>
        <row r="145">
          <cell r="B145" t="str">
            <v>02-03-09-00-02</v>
          </cell>
          <cell r="C145" t="str">
            <v>Lançamentos de cursos de formação técnico-profissional</v>
          </cell>
          <cell r="D145" t="str">
            <v>專業技術培訓課程之開展</v>
          </cell>
        </row>
        <row r="146">
          <cell r="B146" t="str">
            <v>02-03-09-00-03</v>
          </cell>
          <cell r="C146" t="str">
            <v>Outros encargos não especificados</v>
          </cell>
          <cell r="D146" t="str">
            <v>其他未列明之負擔</v>
          </cell>
        </row>
        <row r="147">
          <cell r="B147" t="str">
            <v>02-03-09-00-04</v>
          </cell>
          <cell r="C147" t="str">
            <v>Pagamento aos formadores</v>
          </cell>
          <cell r="D147" t="str">
            <v>支付培訓導師</v>
          </cell>
        </row>
        <row r="148">
          <cell r="B148" t="str">
            <v>02-03-09-00-05</v>
          </cell>
          <cell r="C148" t="str">
            <v>Encargos com a atribuição de prémios</v>
          </cell>
          <cell r="D148" t="str">
            <v>獎金開支</v>
          </cell>
        </row>
        <row r="149">
          <cell r="B149" t="str">
            <v>02-03-09-00-06</v>
          </cell>
          <cell r="C149" t="str">
            <v>Acções de formação de pessoal</v>
          </cell>
          <cell r="D149" t="str">
            <v>員工培訓工作</v>
          </cell>
        </row>
        <row r="150">
          <cell r="B150" t="str">
            <v>02-03-09-00-07</v>
          </cell>
          <cell r="C150" t="str">
            <v>Encargos com a formação profissional</v>
          </cell>
          <cell r="D150" t="str">
            <v>職業培訓開支</v>
          </cell>
        </row>
        <row r="151">
          <cell r="B151" t="str">
            <v>02-03-09-00-08</v>
          </cell>
          <cell r="C151" t="str">
            <v>Enc. c/forma. prof. de port. como ling. estra.</v>
          </cell>
          <cell r="D151" t="str">
            <v>以葡語為外語之職業培訓開支</v>
          </cell>
        </row>
        <row r="152">
          <cell r="B152" t="str">
            <v>02-03-09-00-12</v>
          </cell>
          <cell r="C152" t="str">
            <v>Encargos com a Comissão Consultiva e Subcomissões para análise de pedidos de reconhecimento de habilitações académicas</v>
          </cell>
          <cell r="D152" t="str">
            <v>各學歷認可委員會之開支</v>
          </cell>
        </row>
        <row r="153">
          <cell r="B153" t="str">
            <v>02-03-09-00-13</v>
          </cell>
          <cell r="C153" t="str">
            <v>Outros encargos não especificados</v>
          </cell>
          <cell r="D153" t="str">
            <v>其他未列明之負擔</v>
          </cell>
        </row>
        <row r="154">
          <cell r="B154" t="str">
            <v>02-03-09-00-20</v>
          </cell>
          <cell r="C154" t="str">
            <v>Salas de estudo-pagamento a orientadores</v>
          </cell>
          <cell r="D154" t="str">
            <v>閱讀室 - 指導員之支付</v>
          </cell>
        </row>
        <row r="155">
          <cell r="B155" t="str">
            <v>02-03-09-00-21</v>
          </cell>
          <cell r="C155" t="str">
            <v>Núcleos desport. - pagamento a monitores</v>
          </cell>
          <cell r="D155" t="str">
            <v>運動中心 - 督導員之支付</v>
          </cell>
        </row>
        <row r="156">
          <cell r="B156" t="str">
            <v>02-03-09-00-22</v>
          </cell>
          <cell r="C156" t="str">
            <v>Act. recreati. e de temp. livres - pag. a mon.</v>
          </cell>
          <cell r="D156" t="str">
            <v>課外活動 - 督導員之支付</v>
          </cell>
        </row>
        <row r="157">
          <cell r="B157" t="str">
            <v>02-03-09-00-23</v>
          </cell>
          <cell r="C157" t="str">
            <v>Centro de juventude - paga. a monitores</v>
          </cell>
          <cell r="D157" t="str">
            <v>青年中心 - 督導員之支付</v>
          </cell>
        </row>
        <row r="158">
          <cell r="B158" t="str">
            <v>02-03-09-00-24</v>
          </cell>
          <cell r="C158" t="str">
            <v>Organização de campeonatos escolares</v>
          </cell>
          <cell r="D158" t="str">
            <v>校際比賽組織工作</v>
          </cell>
        </row>
        <row r="159">
          <cell r="B159" t="str">
            <v>02-03-09-00-28</v>
          </cell>
          <cell r="C159" t="str">
            <v>Outros encargos</v>
          </cell>
          <cell r="D159" t="str">
            <v>其他負擔</v>
          </cell>
        </row>
        <row r="160">
          <cell r="B160" t="str">
            <v>02-03-09-00-32</v>
          </cell>
          <cell r="C160" t="str">
            <v>Actividades de férias - pag. a colaboradores</v>
          </cell>
          <cell r="D160" t="str">
            <v>假期活動 - 合作人之支付</v>
          </cell>
        </row>
        <row r="161">
          <cell r="B161" t="str">
            <v>02-03-09-00-34</v>
          </cell>
          <cell r="C161" t="str">
            <v>Formação de dirigentes juvenis - pag. a mon.</v>
          </cell>
          <cell r="D161" t="str">
            <v>青年指導培訓 - 督導員之支付</v>
          </cell>
        </row>
        <row r="162">
          <cell r="B162" t="str">
            <v>02-03-09-00-36</v>
          </cell>
          <cell r="C162" t="str">
            <v>Seminários e conferências</v>
          </cell>
          <cell r="D162" t="str">
            <v>研討會及會議</v>
          </cell>
        </row>
        <row r="163">
          <cell r="B163" t="str">
            <v>02-03-09-00-37</v>
          </cell>
          <cell r="C163" t="str">
            <v>Compensação monetária aos alunos participantes</v>
          </cell>
          <cell r="D163" t="str">
            <v>給予參與之學生金錢補償</v>
          </cell>
        </row>
        <row r="164">
          <cell r="B164" t="str">
            <v>02-03-09-00-38</v>
          </cell>
          <cell r="C164" t="str">
            <v>Compensação monetária aos treinadores e às equipas participantes</v>
          </cell>
          <cell r="D164" t="str">
            <v>給予參與之教練及隊伍金錢補償</v>
          </cell>
        </row>
        <row r="165">
          <cell r="B165" t="str">
            <v>02-03-09-00-39</v>
          </cell>
          <cell r="C165" t="str">
            <v>Comp. mon. grupos esc. e pro. ensaiadores part.</v>
          </cell>
          <cell r="D165" t="str">
            <v>給予參與之訓練員及組織金錢補償</v>
          </cell>
        </row>
        <row r="166">
          <cell r="B166" t="str">
            <v>02-03-09-00-40</v>
          </cell>
          <cell r="C166" t="str">
            <v>Actividades diversas - Alimentação</v>
          </cell>
          <cell r="D166" t="str">
            <v>各類活動 - 膳食</v>
          </cell>
        </row>
        <row r="167">
          <cell r="B167" t="str">
            <v>02-03-09-00-41</v>
          </cell>
          <cell r="C167" t="str">
            <v>Prémio Conselho de Juventude</v>
          </cell>
          <cell r="D167" t="str">
            <v>青年委員會獎金</v>
          </cell>
        </row>
        <row r="168">
          <cell r="B168" t="str">
            <v>03-00-00-00</v>
          </cell>
          <cell r="C168" t="str">
            <v>JUROS</v>
          </cell>
          <cell r="D168" t="str">
            <v>利息</v>
          </cell>
        </row>
        <row r="169">
          <cell r="B169" t="str">
            <v>03-01-00-00</v>
          </cell>
          <cell r="C169" t="str">
            <v>Sector público</v>
          </cell>
          <cell r="D169" t="str">
            <v>公營部門</v>
          </cell>
        </row>
        <row r="170">
          <cell r="B170" t="str">
            <v>03-02-00-00</v>
          </cell>
          <cell r="C170" t="str">
            <v>Empresas públicas</v>
          </cell>
          <cell r="D170" t="str">
            <v>公營企業</v>
          </cell>
        </row>
        <row r="171">
          <cell r="B171" t="str">
            <v>03-03-00-00</v>
          </cell>
          <cell r="C171" t="str">
            <v>Exterior</v>
          </cell>
          <cell r="D171" t="str">
            <v>外地</v>
          </cell>
        </row>
        <row r="172">
          <cell r="B172" t="str">
            <v>03-03-00-00-04</v>
          </cell>
          <cell r="C172" t="str">
            <v>Empréstimo de Esc: 150.000.000$00</v>
          </cell>
          <cell r="D172" t="str">
            <v>士姑度貸款: 150,000,000</v>
          </cell>
        </row>
        <row r="173">
          <cell r="B173" t="str">
            <v>03-03-00-00-07</v>
          </cell>
          <cell r="C173" t="str">
            <v>Empréstimo de MOP: 260.000.000$00</v>
          </cell>
          <cell r="D173" t="str">
            <v>澳門幣貸款: 260,000,000</v>
          </cell>
        </row>
        <row r="174">
          <cell r="B174" t="str">
            <v>03-03-00-00-08</v>
          </cell>
          <cell r="C174" t="str">
            <v>Avales - Lei nº 5/93/M - Juros e de mais encargos</v>
          </cell>
          <cell r="D174" t="str">
            <v>擔保 - 法律第5/93/M號 - 利息及其他支出</v>
          </cell>
        </row>
        <row r="175">
          <cell r="B175" t="str">
            <v>04-00-00-00</v>
          </cell>
          <cell r="C175" t="str">
            <v>TRANSFERÊNCIAS CORRENTES</v>
          </cell>
          <cell r="D175" t="str">
            <v>經常轉移</v>
          </cell>
        </row>
        <row r="176">
          <cell r="B176" t="str">
            <v>04-01-00-00</v>
          </cell>
          <cell r="C176" t="str">
            <v>Sector público</v>
          </cell>
          <cell r="D176" t="str">
            <v>公營部門</v>
          </cell>
        </row>
        <row r="177">
          <cell r="B177" t="str">
            <v>04-01-00-00-01</v>
          </cell>
          <cell r="C177" t="str">
            <v>Universidade de Macau e Inst. Poli. - Form. de prof.</v>
          </cell>
          <cell r="D177" t="str">
            <v>澳門大學及理工學院 - 導師培訓</v>
          </cell>
        </row>
        <row r="178">
          <cell r="B178" t="str">
            <v>04-01-00-00-02</v>
          </cell>
          <cell r="C178" t="str">
            <v>Universidade de Mcau - Cursos de verão da língua e cultura port.</v>
          </cell>
          <cell r="D178" t="str">
            <v>澳門大學 - 葡語及文化夏季課程</v>
          </cell>
        </row>
        <row r="179">
          <cell r="B179" t="str">
            <v>04-01-00-00-03</v>
          </cell>
          <cell r="C179" t="str">
            <v>Comparticipação em act. para estudantes</v>
          </cell>
          <cell r="D179" t="str">
            <v>贊助學生活動</v>
          </cell>
        </row>
        <row r="180">
          <cell r="B180" t="str">
            <v>04-01-00-00-04</v>
          </cell>
          <cell r="C180" t="str">
            <v>Universidade de Macau - Curso de estudos pré-unive.</v>
          </cell>
          <cell r="D180" t="str">
            <v>澳門大學 - 大學預科課程</v>
          </cell>
        </row>
        <row r="181">
          <cell r="B181" t="str">
            <v>04-01-00-00-05</v>
          </cell>
          <cell r="C181" t="str">
            <v>Outros subsídios - Instituições públicas</v>
          </cell>
          <cell r="D181" t="str">
            <v>其他津貼 - 公營機構</v>
          </cell>
        </row>
        <row r="182">
          <cell r="B182" t="str">
            <v>04-01-01-00</v>
          </cell>
          <cell r="C182" t="str">
            <v>Serviços autónomos</v>
          </cell>
          <cell r="D182" t="str">
            <v>自治機關</v>
          </cell>
        </row>
        <row r="183">
          <cell r="B183" t="str">
            <v>04-01-01-00-01</v>
          </cell>
          <cell r="C183" t="str">
            <v>Autoridades Monetária e Cambial de Macau - Comparticipações</v>
          </cell>
          <cell r="D183" t="str">
            <v>澳門貨幣暨匯兌監理署－共同分享</v>
          </cell>
        </row>
        <row r="184">
          <cell r="B184" t="str">
            <v>04-01-01-00-02</v>
          </cell>
          <cell r="C184" t="str">
            <v>Obras Social da Polícia Judiciária</v>
          </cell>
          <cell r="D184" t="str">
            <v>司法警察司福利會</v>
          </cell>
        </row>
        <row r="185">
          <cell r="B185" t="str">
            <v>04-01-01-00-03</v>
          </cell>
          <cell r="C185" t="str">
            <v>Universidade de Macau</v>
          </cell>
          <cell r="D185" t="str">
            <v>澳門大學</v>
          </cell>
        </row>
        <row r="186">
          <cell r="B186" t="str">
            <v>04-01-01-00-04</v>
          </cell>
          <cell r="C186" t="str">
            <v>Instituto Politécnico de Macau</v>
          </cell>
          <cell r="D186" t="str">
            <v>澳門理工學院</v>
          </cell>
        </row>
        <row r="187">
          <cell r="B187" t="str">
            <v>04-01-01-00-06</v>
          </cell>
          <cell r="C187" t="str">
            <v>Fundo Social da Administração Pública</v>
          </cell>
          <cell r="D187" t="str">
            <v>公共行政福利會基金</v>
          </cell>
        </row>
        <row r="188">
          <cell r="B188" t="str">
            <v>04-01-01-00-18</v>
          </cell>
          <cell r="C188" t="str">
            <v>Fundo de Segurança Social</v>
          </cell>
          <cell r="D188" t="str">
            <v>社會保障基金</v>
          </cell>
        </row>
        <row r="189">
          <cell r="B189" t="str">
            <v>04-01-01-00-24</v>
          </cell>
          <cell r="C189" t="str">
            <v>Alto-Comissariado contra a Corrupção e a Ilegalidade Administrativa</v>
          </cell>
          <cell r="D189" t="str">
            <v>反貪污暨反行政違法性高級專員公署</v>
          </cell>
        </row>
        <row r="190">
          <cell r="B190" t="str">
            <v>04-01-02-00</v>
          </cell>
          <cell r="C190" t="str">
            <v>Fundos autónomos</v>
          </cell>
          <cell r="D190" t="str">
            <v>自治基金組織</v>
          </cell>
        </row>
        <row r="191">
          <cell r="B191" t="str">
            <v>04-01-02-00-01</v>
          </cell>
          <cell r="C191" t="str">
            <v>Fundo de Reinserção Social</v>
          </cell>
          <cell r="D191" t="str">
            <v>社會重返基金</v>
          </cell>
        </row>
        <row r="192">
          <cell r="B192" t="str">
            <v>04-01-02-00-02</v>
          </cell>
          <cell r="C192" t="str">
            <v>Fundo de Desenvolvimento Desportivo</v>
          </cell>
          <cell r="D192" t="str">
            <v>體育發展基金</v>
          </cell>
        </row>
        <row r="193">
          <cell r="B193" t="str">
            <v>04-01-02-00-08</v>
          </cell>
          <cell r="C193" t="str">
            <v>Fundo de Pensões - Comparticipações</v>
          </cell>
          <cell r="D193" t="str">
            <v>退休基金 - 共同參與</v>
          </cell>
        </row>
        <row r="194">
          <cell r="B194" t="str">
            <v>04-01-03-00</v>
          </cell>
          <cell r="C194" t="str">
            <v>Câmaras municipais</v>
          </cell>
          <cell r="D194" t="str">
            <v>巿政廳</v>
          </cell>
        </row>
        <row r="195">
          <cell r="B195" t="str">
            <v>04-01-03-00-01</v>
          </cell>
          <cell r="C195" t="str">
            <v>Leal Senado: Comparticipação nas receitas dos impostos directos</v>
          </cell>
          <cell r="D195" t="str">
            <v>市政廳 - 分享直接稅收益</v>
          </cell>
        </row>
        <row r="196">
          <cell r="B196" t="str">
            <v>04-01-03-00-02</v>
          </cell>
          <cell r="C196" t="str">
            <v>L. S.: Comparticipação nas receitas dos impostos directos (Excesso Cobrança)</v>
          </cell>
          <cell r="D196" t="str">
            <v>市政廳 - 分享直接稅收益 (超出部份)</v>
          </cell>
        </row>
        <row r="197">
          <cell r="B197" t="str">
            <v>04-01-03-00-04</v>
          </cell>
          <cell r="C197" t="str">
            <v>C.M.Ilhas: Comparticipação nas receitas dos impostos directos</v>
          </cell>
          <cell r="D197" t="str">
            <v>海島市政廳 - 分享直接稅收益</v>
          </cell>
        </row>
        <row r="198">
          <cell r="B198" t="str">
            <v>04-01-03-00-10</v>
          </cell>
          <cell r="C198" t="str">
            <v>C.M.Ilhas: Comparticipação nas receitas dos impostos directos (Excesso Cobrança)</v>
          </cell>
          <cell r="D198" t="str">
            <v>海島市政廳 - 分享直接稅收益 (超出部份)</v>
          </cell>
        </row>
        <row r="199">
          <cell r="B199" t="str">
            <v>04-01-04-00</v>
          </cell>
          <cell r="C199" t="str">
            <v>Empresas públicas</v>
          </cell>
          <cell r="D199" t="str">
            <v>公營企業</v>
          </cell>
        </row>
        <row r="200">
          <cell r="B200" t="str">
            <v>04-01-05-00</v>
          </cell>
          <cell r="C200" t="str">
            <v>Outras</v>
          </cell>
          <cell r="D200" t="str">
            <v>其他</v>
          </cell>
        </row>
        <row r="201">
          <cell r="B201" t="str">
            <v>04-01-05-00-01</v>
          </cell>
          <cell r="C201" t="str">
            <v>Comissões Coordenadoras de Projectos Especiais</v>
          </cell>
          <cell r="D201" t="str">
            <v>特別計劃協調委員會</v>
          </cell>
        </row>
        <row r="202">
          <cell r="B202" t="str">
            <v>04-01-05-00-02</v>
          </cell>
          <cell r="C202" t="str">
            <v>Conselho Económico</v>
          </cell>
          <cell r="D202" t="str">
            <v>經濟諮詢會</v>
          </cell>
        </row>
        <row r="203">
          <cell r="B203" t="str">
            <v>04-01-05-00-03</v>
          </cell>
          <cell r="C203" t="str">
            <v>Gabinete para a Análise e Avaliação de Recursos</v>
          </cell>
          <cell r="D203" t="str">
            <v>資源分析及評估辦公室</v>
          </cell>
        </row>
        <row r="204">
          <cell r="B204" t="str">
            <v>04-01-05-00-04</v>
          </cell>
          <cell r="C204" t="str">
            <v>Conselho Permanente de Concertação Social</v>
          </cell>
          <cell r="D204" t="str">
            <v>社會協調常設委員會</v>
          </cell>
        </row>
        <row r="205">
          <cell r="B205" t="str">
            <v>04-01-05-00-15</v>
          </cell>
          <cell r="C205" t="str">
            <v>Montepio Oficial de Mcau - Subsídio annual</v>
          </cell>
          <cell r="D205" t="str">
            <v>澳門公務員互助會 - 年度津貼</v>
          </cell>
        </row>
        <row r="206">
          <cell r="B206" t="str">
            <v>04-01-05-00-18</v>
          </cell>
          <cell r="C206" t="str">
            <v>Laboratório de Engenharia Civil de Macau</v>
          </cell>
          <cell r="D206" t="str">
            <v>澳門土木工程實驗室</v>
          </cell>
        </row>
        <row r="207">
          <cell r="B207" t="str">
            <v>04-01-05-00-27</v>
          </cell>
          <cell r="C207" t="str">
            <v>Fundo do Governo da Região Administrativa de Macau</v>
          </cell>
          <cell r="D207" t="str">
            <v>澳門特別行政區政府基金</v>
          </cell>
        </row>
        <row r="208">
          <cell r="B208" t="str">
            <v>04-01-05-00-33</v>
          </cell>
          <cell r="C208" t="str">
            <v>Centro de Produt. e Transf. de Tecnologia</v>
          </cell>
          <cell r="D208" t="str">
            <v>產品及技術轉移中心</v>
          </cell>
        </row>
        <row r="209">
          <cell r="B209" t="str">
            <v>04-01-05-00-34</v>
          </cell>
          <cell r="C209" t="str">
            <v>Instituto de Estudos Europeus de Macau</v>
          </cell>
          <cell r="D209" t="str">
            <v>澳門歐洲學術研究會</v>
          </cell>
        </row>
        <row r="210">
          <cell r="B210" t="str">
            <v>04-01-05-00-35</v>
          </cell>
          <cell r="C210" t="str">
            <v>Fundo "Jockey Clube de Macau"</v>
          </cell>
          <cell r="D210" t="str">
            <v>"澳門馬會"基金</v>
          </cell>
        </row>
        <row r="211">
          <cell r="B211" t="str">
            <v>04-02-00-00</v>
          </cell>
          <cell r="C211" t="str">
            <v>Instituições particulares</v>
          </cell>
          <cell r="D211" t="str">
            <v>私立機構</v>
          </cell>
        </row>
        <row r="212">
          <cell r="B212" t="str">
            <v>04-02-00-00-01</v>
          </cell>
          <cell r="C212" t="str">
            <v>Apoios ocasionais a actividades de associações</v>
          </cell>
          <cell r="D212" t="str">
            <v>偶然性資助團體活動</v>
          </cell>
        </row>
        <row r="213">
          <cell r="B213" t="str">
            <v>04-02-00-00-02</v>
          </cell>
          <cell r="C213" t="str">
            <v>Para pagamento de possíveis diferenças cambiais dos vencimentos dos missionários colocados na Missáo de Malaca e Singapura</v>
          </cell>
          <cell r="D213" t="str">
            <v>給予馬六甲及星加坡神職人員薪金之匯率差補貼</v>
          </cell>
        </row>
        <row r="214">
          <cell r="B214" t="str">
            <v>04-02-00-00-03</v>
          </cell>
          <cell r="C214" t="str">
            <v>Subsídio para despesas de comunicações e obras de construção, conservação e reparação das instalações do seminário, paço episcopal e igrejas e residências paroquiais, devendo a execução sucessiva destas obras ser ordenada segundo plano aprovado previament</v>
          </cell>
          <cell r="D214" t="str">
            <v>神學院、主教府、教堂及教區所在地之通訊、建築、保養及維修等開支之津貼，而上述工程之執行須根據總督預先批准之計劃</v>
          </cell>
        </row>
        <row r="215">
          <cell r="B215" t="str">
            <v>04-02-00-00-04</v>
          </cell>
          <cell r="C215" t="str">
            <v>Subsídio  para preparação de membros para a Missão do Padroado</v>
          </cell>
          <cell r="D215" t="str">
            <v>東方教會會員津貼</v>
          </cell>
        </row>
        <row r="216">
          <cell r="B216" t="str">
            <v>04-02-00-00-05</v>
          </cell>
          <cell r="C216" t="str">
            <v>Subsídio para as despesas a fazer com os serviços culturais do Oriente (artigo 8º do Diploma Legislativo Ministerial nº 4, de 28-6-1985)</v>
          </cell>
          <cell r="D216" t="str">
            <v>東方教會文化服務開支津貼(1985年6月28日內閣立法條文第四號第八條)</v>
          </cell>
        </row>
        <row r="217">
          <cell r="B217" t="str">
            <v>04-02-00-00-06</v>
          </cell>
          <cell r="C217" t="str">
            <v>Assistência médica e medicamentosa dos missionários em serviço em Singapura e Malaca</v>
          </cell>
          <cell r="D217" t="str">
            <v>付予星加坡及馬六甲神職人員之醫藥及醫學津貼</v>
          </cell>
        </row>
        <row r="218">
          <cell r="B218" t="str">
            <v>04-02-00-00-07</v>
          </cell>
          <cell r="C218" t="str">
            <v>P/desenvolvimento do ensino tec. prof.</v>
          </cell>
          <cell r="D218" t="str">
            <v>發展專業教育</v>
          </cell>
        </row>
        <row r="219">
          <cell r="B219" t="str">
            <v>04-02-00-00-08</v>
          </cell>
          <cell r="C219" t="str">
            <v>P/apoio a act. culturais e recretativas</v>
          </cell>
          <cell r="D219" t="str">
            <v>資助文化及文娛活動</v>
          </cell>
        </row>
        <row r="220">
          <cell r="B220" t="str">
            <v>04-02-00-00-09</v>
          </cell>
          <cell r="C220" t="str">
            <v>P/apoio a educação perm. e edu. cívica</v>
          </cell>
          <cell r="D220" t="str">
            <v>資助公民教育及永久教育</v>
          </cell>
        </row>
        <row r="221">
          <cell r="B221" t="str">
            <v>04-02-00-00-10</v>
          </cell>
          <cell r="C221" t="str">
            <v>Para apoio às escolas do ensino particular</v>
          </cell>
          <cell r="D221" t="str">
            <v>資助私人教育之學校</v>
          </cell>
        </row>
        <row r="222">
          <cell r="B222" t="str">
            <v>04-02-00-00-11</v>
          </cell>
          <cell r="C222" t="str">
            <v>Para apoio à educação especial</v>
          </cell>
          <cell r="D222" t="str">
            <v>資助特殊教育</v>
          </cell>
        </row>
        <row r="223">
          <cell r="B223" t="str">
            <v>04-02-00-00-12</v>
          </cell>
          <cell r="C223" t="str">
            <v>Para apoio a instituições de acompanhamento escolar</v>
          </cell>
          <cell r="D223" t="str">
            <v>資助有關學校之機構</v>
          </cell>
        </row>
        <row r="224">
          <cell r="B224" t="str">
            <v>04-02-00-00-13</v>
          </cell>
          <cell r="C224" t="str">
            <v>Colégio D. Bosco - Gimnodesportivo</v>
          </cell>
          <cell r="D224" t="str">
            <v>鮑斯高中學 - 體操活動</v>
          </cell>
        </row>
        <row r="225">
          <cell r="B225" t="str">
            <v>04-02-00-00-14</v>
          </cell>
          <cell r="C225" t="str">
            <v>Subsídio a escolares - Aquisição de materiais para acções de form.</v>
          </cell>
          <cell r="D225" t="str">
            <v>津貼予學校 - 對培訓活動之物料購置</v>
          </cell>
        </row>
        <row r="226">
          <cell r="B226" t="str">
            <v>04-02-00-00-15</v>
          </cell>
          <cell r="C226" t="str">
            <v>Subsídio às escolas - Programas de férias</v>
          </cell>
          <cell r="D226" t="str">
            <v>津貼予學校 - 假期計劃</v>
          </cell>
        </row>
        <row r="227">
          <cell r="B227" t="str">
            <v>04-02-00-00-16</v>
          </cell>
          <cell r="C227" t="str">
            <v>Subs. p/funcionamento das salas de estudo</v>
          </cell>
          <cell r="D227" t="str">
            <v>閱讀室運作津貼</v>
          </cell>
        </row>
        <row r="228">
          <cell r="B228" t="str">
            <v>04-02-00-00-17</v>
          </cell>
          <cell r="C228" t="str">
            <v>Subs. às organizações de juventude</v>
          </cell>
          <cell r="D228" t="str">
            <v>青年組織工作津貼</v>
          </cell>
        </row>
        <row r="229">
          <cell r="B229" t="str">
            <v>04-02-00-00-18</v>
          </cell>
          <cell r="C229" t="str">
            <v>Subs. para actividades de férias</v>
          </cell>
          <cell r="D229" t="str">
            <v>假期活動津貼</v>
          </cell>
        </row>
        <row r="230">
          <cell r="B230" t="str">
            <v>04-02-00-00-19</v>
          </cell>
          <cell r="C230" t="str">
            <v>Outros subsídios</v>
          </cell>
          <cell r="D230" t="str">
            <v>其他津貼</v>
          </cell>
        </row>
        <row r="231">
          <cell r="B231" t="str">
            <v>04-02-00-00-20</v>
          </cell>
          <cell r="C231" t="str">
            <v>Para apoio aos núcleos desportivos</v>
          </cell>
          <cell r="D231" t="str">
            <v>資助體育中心</v>
          </cell>
        </row>
        <row r="232">
          <cell r="B232" t="str">
            <v>04-02-00-00-21</v>
          </cell>
          <cell r="C232" t="str">
            <v>Para apoio a núcleos culturais</v>
          </cell>
          <cell r="D232" t="str">
            <v>資助文化中心</v>
          </cell>
        </row>
        <row r="233">
          <cell r="B233" t="str">
            <v>04-02-00-00-22</v>
          </cell>
          <cell r="C233" t="str">
            <v>Sub. a organismos colaboradores nas actividades desportivas e cul.</v>
          </cell>
          <cell r="D233" t="str">
            <v>體育及文化活動籌辦人機構津貼</v>
          </cell>
        </row>
        <row r="234">
          <cell r="B234" t="str">
            <v>04-02-00-00-23</v>
          </cell>
          <cell r="C234" t="str">
            <v>Para apoio a difusão de línguas</v>
          </cell>
          <cell r="D234" t="str">
            <v>資助語言推廣</v>
          </cell>
        </row>
        <row r="235">
          <cell r="B235" t="str">
            <v>04-02-01-00</v>
          </cell>
          <cell r="C235" t="str">
            <v>Concessão de subsídios</v>
          </cell>
          <cell r="D235" t="str">
            <v>津貼</v>
          </cell>
        </row>
        <row r="236">
          <cell r="B236" t="str">
            <v>04-02-01-01</v>
          </cell>
          <cell r="C236" t="str">
            <v>Apoios eventuais a utentes</v>
          </cell>
          <cell r="D236" t="str">
            <v>個別津貼</v>
          </cell>
        </row>
        <row r="237">
          <cell r="B237" t="str">
            <v>04-03-00-00</v>
          </cell>
          <cell r="C237" t="str">
            <v>Particulares</v>
          </cell>
          <cell r="D237" t="str">
            <v>私人</v>
          </cell>
        </row>
        <row r="238">
          <cell r="B238" t="str">
            <v>04-03-00-00-01</v>
          </cell>
          <cell r="C238" t="str">
            <v>Apoios ocasionais a actividades de particulares</v>
          </cell>
          <cell r="D238" t="str">
            <v>偶然性資助私人活動</v>
          </cell>
        </row>
        <row r="239">
          <cell r="B239" t="str">
            <v>04-03-00-00-02</v>
          </cell>
          <cell r="C239" t="str">
            <v>Apoio aos alunos do ensino particular</v>
          </cell>
          <cell r="D239" t="str">
            <v>資助私校學生</v>
          </cell>
        </row>
        <row r="240">
          <cell r="B240" t="str">
            <v>04-03-00-00-03</v>
          </cell>
          <cell r="C240" t="str">
            <v>Para apoios aos alunos do ensino especial</v>
          </cell>
          <cell r="D240" t="str">
            <v>資助特殊教育學生</v>
          </cell>
        </row>
        <row r="241">
          <cell r="B241" t="str">
            <v>04-03-00-00-04</v>
          </cell>
          <cell r="C241" t="str">
            <v>Para apoios aos alunos de C. D. L.</v>
          </cell>
          <cell r="D241" t="str">
            <v>資助語言推廣之學生</v>
          </cell>
        </row>
        <row r="242">
          <cell r="B242" t="str">
            <v>04-03-00-00-05</v>
          </cell>
          <cell r="C242" t="str">
            <v>Fiscalização da C.T.M.: Pagamento de serviços</v>
          </cell>
          <cell r="D242" t="str">
            <v>稽核澳門電訊有限公司: 為取得服務所作之支付</v>
          </cell>
        </row>
        <row r="243">
          <cell r="B243" t="str">
            <v>04-03-00-00-09</v>
          </cell>
          <cell r="C243" t="str">
            <v>TDM, SARL - Participação nos prejuízos</v>
          </cell>
          <cell r="D243" t="str">
            <v>分擔澳門電視廣播有限公司虧損</v>
          </cell>
        </row>
        <row r="244">
          <cell r="B244" t="str">
            <v>04-04-00-00</v>
          </cell>
          <cell r="C244" t="str">
            <v>Exterior</v>
          </cell>
          <cell r="D244" t="str">
            <v>外地</v>
          </cell>
        </row>
        <row r="245">
          <cell r="B245" t="str">
            <v>04-04-00-00-01</v>
          </cell>
          <cell r="C245" t="str">
            <v>Encargos com acções fora do Território</v>
          </cell>
          <cell r="D245" t="str">
            <v>本地區以外各類活動開支</v>
          </cell>
        </row>
        <row r="246">
          <cell r="B246" t="str">
            <v>04-04-00-00-02</v>
          </cell>
          <cell r="C246" t="str">
            <v>Encargos c/o gab. de Macau em Lisboa</v>
          </cell>
          <cell r="D246" t="str">
            <v>駐里斯本之澳門辦事處開支</v>
          </cell>
        </row>
        <row r="247">
          <cell r="B247" t="str">
            <v>04-04-00-00-03</v>
          </cell>
          <cell r="C247" t="str">
            <v>Missão de Macau em Lisboa</v>
          </cell>
          <cell r="D247" t="str">
            <v>駐里斯本之澳門之家</v>
          </cell>
        </row>
        <row r="248">
          <cell r="B248" t="str">
            <v>04-04-00-00-04</v>
          </cell>
          <cell r="C248" t="str">
            <v>Encargos com Instalações fora do Terr. - Bruxelas</v>
          </cell>
          <cell r="D248" t="str">
            <v>外設機構之開支 - 布魯塞爾</v>
          </cell>
        </row>
        <row r="249">
          <cell r="B249" t="str">
            <v>04-04-00-00-05</v>
          </cell>
          <cell r="C249" t="str">
            <v>Embaixada de Port. em Bruxelas - Protoc.</v>
          </cell>
          <cell r="D249" t="str">
            <v>駐布魯塞爾葡國大使館 - 澳門商務中心費用</v>
          </cell>
        </row>
        <row r="250">
          <cell r="B250" t="str">
            <v>04-04-00-00-06</v>
          </cell>
          <cell r="C250" t="str">
            <v>Consul.-Geral de Port. em HK: Depesas de interesse para Macau</v>
          </cell>
          <cell r="D250" t="str">
            <v>葡國駐香港總領事館: 有關澳門之費用</v>
          </cell>
        </row>
        <row r="251">
          <cell r="B251" t="str">
            <v>04-04-00-00-07</v>
          </cell>
          <cell r="C251" t="str">
            <v>Consul.-Geral de Port. em HK: Para diferenças (difusão língua portuguesa)</v>
          </cell>
          <cell r="D251" t="str">
            <v>葡國駐香港總領事館: 差額(傳播葡語)</v>
          </cell>
        </row>
        <row r="252">
          <cell r="B252" t="str">
            <v>04-04-00-00-08</v>
          </cell>
          <cell r="C252" t="str">
            <v>Consul.- Geral de Port. em HK: Outras despesas</v>
          </cell>
          <cell r="D252" t="str">
            <v>葡國駐香港總領事館：其他費用</v>
          </cell>
        </row>
        <row r="253">
          <cell r="B253" t="str">
            <v>04-04-00-00-09</v>
          </cell>
          <cell r="C253" t="str">
            <v>Casa de Macau (em Portugal)</v>
          </cell>
          <cell r="D253" t="str">
            <v>澳門之家(於葡國)</v>
          </cell>
        </row>
        <row r="254">
          <cell r="B254" t="str">
            <v>04-04-00-00-10</v>
          </cell>
          <cell r="C254" t="str">
            <v>Embaixada de Portugal em Pequim</v>
          </cell>
          <cell r="D254" t="str">
            <v>駐北京葡國大使館</v>
          </cell>
        </row>
        <row r="255">
          <cell r="B255" t="str">
            <v>04-04-00-00-11</v>
          </cell>
          <cell r="C255" t="str">
            <v>Embaixada de Portugal em Bangkok</v>
          </cell>
          <cell r="D255" t="str">
            <v>駐曼谷葡國大使館</v>
          </cell>
        </row>
        <row r="256">
          <cell r="B256" t="str">
            <v>04-04-00-00-12</v>
          </cell>
          <cell r="C256" t="str">
            <v>Embaixada de Portugal em Manila</v>
          </cell>
          <cell r="D256" t="str">
            <v>駐馬尼拉葡國大使館</v>
          </cell>
        </row>
        <row r="257">
          <cell r="B257" t="str">
            <v>04-04-00-00-16</v>
          </cell>
          <cell r="C257" t="str">
            <v>Transferências diversas</v>
          </cell>
          <cell r="D257" t="str">
            <v>各類轉帳</v>
          </cell>
        </row>
        <row r="258">
          <cell r="B258" t="str">
            <v>04-04-00-00-17</v>
          </cell>
          <cell r="C258" t="str">
            <v>Contribuição do território de Macau para organismos internacionais</v>
          </cell>
          <cell r="D258" t="str">
            <v>本地區向各類型國際機構之捐贈</v>
          </cell>
        </row>
        <row r="259">
          <cell r="B259" t="str">
            <v>05-00-00-00</v>
          </cell>
          <cell r="C259" t="str">
            <v>OUTRAS DESPESAS CORRENTES</v>
          </cell>
          <cell r="D259" t="str">
            <v>其他經常開支</v>
          </cell>
        </row>
        <row r="260">
          <cell r="B260" t="str">
            <v>05-01-00-00</v>
          </cell>
          <cell r="C260" t="str">
            <v>Rendas de terrenos</v>
          </cell>
          <cell r="D260" t="str">
            <v>土地租金</v>
          </cell>
        </row>
        <row r="261">
          <cell r="B261" t="str">
            <v>05-02-00-00</v>
          </cell>
          <cell r="C261" t="str">
            <v>Seguros</v>
          </cell>
          <cell r="D261" t="str">
            <v>保險</v>
          </cell>
        </row>
        <row r="262">
          <cell r="B262" t="str">
            <v>05-02-01-00</v>
          </cell>
          <cell r="C262" t="str">
            <v>Pessoal</v>
          </cell>
          <cell r="D262" t="str">
            <v>人員</v>
          </cell>
        </row>
        <row r="263">
          <cell r="B263" t="str">
            <v>05-02-01-00-01</v>
          </cell>
          <cell r="C263" t="str">
            <v>Pessoal da DSTE</v>
          </cell>
          <cell r="D263" t="str">
            <v>勞工暨就業司員工</v>
          </cell>
        </row>
        <row r="264">
          <cell r="B264" t="str">
            <v>05-02-01-00-03</v>
          </cell>
          <cell r="C264" t="str">
            <v>Seguros para acidentes de trabalho</v>
          </cell>
          <cell r="D264" t="str">
            <v>工作意外保險</v>
          </cell>
        </row>
        <row r="265">
          <cell r="B265" t="str">
            <v>05-02-02-00</v>
          </cell>
          <cell r="C265" t="str">
            <v>Material</v>
          </cell>
          <cell r="D265" t="str">
            <v>物料</v>
          </cell>
        </row>
        <row r="266">
          <cell r="B266" t="str">
            <v>05-02-03-00</v>
          </cell>
          <cell r="C266" t="str">
            <v>Imóveis</v>
          </cell>
          <cell r="D266" t="str">
            <v>不動產</v>
          </cell>
        </row>
        <row r="267">
          <cell r="B267" t="str">
            <v>05-02-03-00-01</v>
          </cell>
          <cell r="C267" t="str">
            <v>Pagamento de prémios de seguro contra o rísco de incêndios Estado</v>
          </cell>
          <cell r="D267" t="str">
            <v>支付政府樓宇火險保險費</v>
          </cell>
        </row>
        <row r="268">
          <cell r="B268" t="str">
            <v>05-02-04-00</v>
          </cell>
          <cell r="C268" t="str">
            <v>Viaturas</v>
          </cell>
          <cell r="D268" t="str">
            <v>車輛</v>
          </cell>
        </row>
        <row r="269">
          <cell r="B269" t="str">
            <v>05-03-00-00</v>
          </cell>
          <cell r="C269" t="str">
            <v>Restituições</v>
          </cell>
          <cell r="D269" t="str">
            <v>返還</v>
          </cell>
        </row>
        <row r="270">
          <cell r="B270" t="str">
            <v>05-03-00-00-01</v>
          </cell>
          <cell r="C270" t="str">
            <v>Restituição de rendimentos indevidamente cobrados</v>
          </cell>
          <cell r="D270" t="str">
            <v>退回多收款項</v>
          </cell>
        </row>
        <row r="271">
          <cell r="B271" t="str">
            <v>05-03-00-00-02</v>
          </cell>
          <cell r="C271" t="str">
            <v>Outras restituições</v>
          </cell>
          <cell r="D271" t="str">
            <v>其他退款</v>
          </cell>
        </row>
        <row r="272">
          <cell r="B272" t="str">
            <v>05-04-00-00</v>
          </cell>
          <cell r="C272" t="str">
            <v>Diversas</v>
          </cell>
          <cell r="D272" t="str">
            <v>雜項</v>
          </cell>
        </row>
        <row r="273">
          <cell r="B273" t="str">
            <v>05-04-00-00-01</v>
          </cell>
          <cell r="C273" t="str">
            <v>Encargos com a actividade de recenseamento eleitoral</v>
          </cell>
          <cell r="D273" t="str">
            <v>選舉登記活動開支</v>
          </cell>
        </row>
        <row r="274">
          <cell r="B274" t="str">
            <v>05-04-00-00-02</v>
          </cell>
          <cell r="C274" t="str">
            <v>Encargos com as eleições locais</v>
          </cell>
          <cell r="D274" t="str">
            <v>本地選舉開支</v>
          </cell>
        </row>
        <row r="275">
          <cell r="B275" t="str">
            <v>05-04-00-00-03</v>
          </cell>
          <cell r="C275" t="str">
            <v>Diferença cambial e transferência de fundos</v>
          </cell>
          <cell r="D275" t="str">
            <v>款項兌換差額</v>
          </cell>
        </row>
        <row r="276">
          <cell r="B276" t="str">
            <v>05-04-00-00-05</v>
          </cell>
          <cell r="C276" t="str">
            <v>Despesas eventuais e não especificadas</v>
          </cell>
          <cell r="D276" t="str">
            <v>不定及未列明之開支</v>
          </cell>
        </row>
        <row r="277">
          <cell r="B277" t="str">
            <v>05-04-00-00-06</v>
          </cell>
          <cell r="C277" t="str">
            <v>Encargos com as delegações portuguesas ao Grupo de Ligação Conjunto Luso-Chinês e Grupo de Terras Luso-Chinês</v>
          </cell>
          <cell r="D277" t="str">
            <v>中葡聯合聯絡小組及中葡土地小組葡方代表之開支</v>
          </cell>
        </row>
        <row r="278">
          <cell r="B278" t="str">
            <v>05-04-00-00-07</v>
          </cell>
          <cell r="C278" t="str">
            <v>Despesas com a organização, composição e impressão do orçamento e impressos e livros de interesse geral</v>
          </cell>
          <cell r="D278" t="str">
            <v>組織，整理及印刷財政預算冊與一般權利書籍</v>
          </cell>
        </row>
        <row r="279">
          <cell r="B279" t="str">
            <v>05-04-00-00-12</v>
          </cell>
          <cell r="C279" t="str">
            <v>Compensação pela opção prevista no nº 5 do art. 75º do D.L. 23/95/M, de 1 de Junho</v>
          </cell>
          <cell r="D279" t="str">
            <v>根據六月一日法令第23/95/M號第七十五條五款規定選擇之補償</v>
          </cell>
        </row>
        <row r="280">
          <cell r="B280" t="str">
            <v>05-04-00-00-13</v>
          </cell>
          <cell r="C280" t="str">
            <v>Dotação provisional p/encargos diversos</v>
          </cell>
          <cell r="D280" t="str">
            <v>各類開支之備用撥款</v>
          </cell>
        </row>
        <row r="281">
          <cell r="B281" t="str">
            <v>05-04-00-00-14</v>
          </cell>
          <cell r="C281" t="str">
            <v>Encargos relativos às contribuição dos subscritores do regime de previdência</v>
          </cell>
          <cell r="D281" t="str">
            <v>對公積金體制認納者之款項負擔</v>
          </cell>
        </row>
        <row r="282">
          <cell r="B282" t="str">
            <v>05-04-00-00-19</v>
          </cell>
          <cell r="C282" t="str">
            <v>Encargos relativos à contribuição para F.S.S.</v>
          </cell>
          <cell r="D282" t="str">
            <v>社會保障基金供款之支付</v>
          </cell>
        </row>
        <row r="283">
          <cell r="B283" t="str">
            <v>06-00-00-00</v>
          </cell>
          <cell r="C283" t="str">
            <v>INVEST. DESPESAS DE DESENVOLVIMENTO</v>
          </cell>
          <cell r="D283" t="str">
            <v>投資及發展開支</v>
          </cell>
        </row>
        <row r="284">
          <cell r="B284" t="str">
            <v>06-01-00-00</v>
          </cell>
          <cell r="C284" t="str">
            <v>Investigação e estudo de base</v>
          </cell>
          <cell r="D284" t="str">
            <v>研究及基礎研究</v>
          </cell>
        </row>
        <row r="285">
          <cell r="B285" t="str">
            <v>06-02-00-00</v>
          </cell>
          <cell r="C285" t="str">
            <v>Ordenamento físico e ambiente</v>
          </cell>
          <cell r="D285" t="str">
            <v>規劃及環境整治</v>
          </cell>
        </row>
        <row r="286">
          <cell r="B286" t="str">
            <v>06-03-00-00</v>
          </cell>
          <cell r="C286" t="str">
            <v>Infra-estruturas básicas</v>
          </cell>
          <cell r="D286" t="str">
            <v>基本基礎設施</v>
          </cell>
        </row>
        <row r="287">
          <cell r="B287" t="str">
            <v>06-04-00-00</v>
          </cell>
          <cell r="C287" t="str">
            <v>Transportes</v>
          </cell>
          <cell r="D287" t="str">
            <v>運輸</v>
          </cell>
        </row>
        <row r="288">
          <cell r="B288" t="str">
            <v>06-05-00-00</v>
          </cell>
          <cell r="C288" t="str">
            <v>Habitação</v>
          </cell>
          <cell r="D288" t="str">
            <v>房屋</v>
          </cell>
        </row>
        <row r="289">
          <cell r="B289" t="str">
            <v>06-06-00-00</v>
          </cell>
          <cell r="C289" t="str">
            <v>Saúde</v>
          </cell>
          <cell r="D289" t="str">
            <v>衛生</v>
          </cell>
        </row>
        <row r="290">
          <cell r="B290" t="str">
            <v>06-07-00-00</v>
          </cell>
          <cell r="C290" t="str">
            <v>Educação, cultura e desporto</v>
          </cell>
          <cell r="D290" t="str">
            <v>教育，文化及體育</v>
          </cell>
        </row>
        <row r="291">
          <cell r="B291" t="str">
            <v>06-08-00-00</v>
          </cell>
          <cell r="C291" t="str">
            <v>Turismo</v>
          </cell>
          <cell r="D291" t="str">
            <v>旅遊</v>
          </cell>
        </row>
        <row r="292">
          <cell r="B292" t="str">
            <v>06-09-00-00</v>
          </cell>
          <cell r="C292" t="str">
            <v>Comunicações</v>
          </cell>
          <cell r="D292" t="str">
            <v>通訊</v>
          </cell>
        </row>
        <row r="293">
          <cell r="B293" t="str">
            <v>06-10-00-00</v>
          </cell>
          <cell r="C293" t="str">
            <v>Modern. da administração pública</v>
          </cell>
          <cell r="D293" t="str">
            <v>公共行政現代化</v>
          </cell>
        </row>
        <row r="294">
          <cell r="B294" t="str">
            <v>07-00-00-00</v>
          </cell>
          <cell r="C294" t="str">
            <v>INVESTIMENTOS</v>
          </cell>
          <cell r="D294" t="str">
            <v>投資</v>
          </cell>
        </row>
        <row r="295">
          <cell r="B295" t="str">
            <v>07-01-00-00</v>
          </cell>
          <cell r="C295" t="str">
            <v>Terrenos</v>
          </cell>
          <cell r="D295" t="str">
            <v>土地</v>
          </cell>
        </row>
        <row r="296">
          <cell r="B296" t="str">
            <v>07-02-00-00</v>
          </cell>
          <cell r="C296" t="str">
            <v>Habitações</v>
          </cell>
          <cell r="D296" t="str">
            <v>房屋</v>
          </cell>
        </row>
        <row r="297">
          <cell r="B297" t="str">
            <v>07-03-00-00</v>
          </cell>
          <cell r="C297" t="str">
            <v>Edifícios</v>
          </cell>
          <cell r="D297" t="str">
            <v>樓宇</v>
          </cell>
        </row>
        <row r="298">
          <cell r="B298" t="str">
            <v>07-04-00-00</v>
          </cell>
          <cell r="C298" t="str">
            <v>Estradas e pontes</v>
          </cell>
          <cell r="D298" t="str">
            <v>街道及橋樑</v>
          </cell>
        </row>
        <row r="299">
          <cell r="B299" t="str">
            <v>07-05-00-00</v>
          </cell>
          <cell r="C299" t="str">
            <v>Portos</v>
          </cell>
          <cell r="D299" t="str">
            <v>港口</v>
          </cell>
        </row>
        <row r="300">
          <cell r="B300" t="str">
            <v>07-06-00-00</v>
          </cell>
          <cell r="C300" t="str">
            <v>Construções diversas</v>
          </cell>
          <cell r="D300" t="str">
            <v>各項建設</v>
          </cell>
        </row>
        <row r="301">
          <cell r="B301" t="str">
            <v>07-07-00-00</v>
          </cell>
          <cell r="C301" t="str">
            <v>Melhoramento fundiários</v>
          </cell>
          <cell r="D301" t="str">
            <v>農地改良</v>
          </cell>
        </row>
        <row r="302">
          <cell r="B302" t="str">
            <v>07-08-00-00</v>
          </cell>
          <cell r="C302" t="str">
            <v>Plantações</v>
          </cell>
          <cell r="D302" t="str">
            <v>種植</v>
          </cell>
        </row>
        <row r="303">
          <cell r="B303" t="str">
            <v>07-09-00-00</v>
          </cell>
          <cell r="C303" t="str">
            <v>Material de transporte</v>
          </cell>
          <cell r="D303" t="str">
            <v>運輸物料</v>
          </cell>
        </row>
        <row r="304">
          <cell r="B304" t="str">
            <v>07-10-00-00</v>
          </cell>
          <cell r="C304" t="str">
            <v>Maquinaria e equipamento</v>
          </cell>
          <cell r="D304" t="str">
            <v>機械及設備</v>
          </cell>
        </row>
        <row r="305">
          <cell r="B305" t="str">
            <v>07-11-00-00</v>
          </cell>
          <cell r="C305" t="str">
            <v>Animais</v>
          </cell>
          <cell r="D305" t="str">
            <v>動物</v>
          </cell>
        </row>
        <row r="306">
          <cell r="B306" t="str">
            <v>07-12-00-00</v>
          </cell>
          <cell r="C306" t="str">
            <v>Outros investimentos</v>
          </cell>
          <cell r="D306" t="str">
            <v>其他投資</v>
          </cell>
        </row>
        <row r="307">
          <cell r="B307" t="str">
            <v>08-00-00-00</v>
          </cell>
          <cell r="C307" t="str">
            <v>TRANSFERÊNCIA DE CAPITAL</v>
          </cell>
          <cell r="D307" t="str">
            <v>資本轉移</v>
          </cell>
        </row>
        <row r="308">
          <cell r="B308" t="str">
            <v>08-01-00-00</v>
          </cell>
          <cell r="C308" t="str">
            <v>Sector público</v>
          </cell>
          <cell r="D308" t="str">
            <v>公營部門</v>
          </cell>
        </row>
        <row r="309">
          <cell r="B309" t="str">
            <v>08-01-01-00</v>
          </cell>
          <cell r="C309" t="str">
            <v>Serviços autónomos</v>
          </cell>
          <cell r="D309" t="str">
            <v>自治機構</v>
          </cell>
        </row>
        <row r="310">
          <cell r="B310" t="str">
            <v>08-01-02-00</v>
          </cell>
          <cell r="C310" t="str">
            <v>Fundos autónomos</v>
          </cell>
          <cell r="D310" t="str">
            <v>自治基金組織</v>
          </cell>
        </row>
        <row r="311">
          <cell r="B311" t="str">
            <v>08-01-03-00</v>
          </cell>
          <cell r="C311" t="str">
            <v>Câmaras municipais</v>
          </cell>
          <cell r="D311" t="str">
            <v>巿政廳</v>
          </cell>
        </row>
        <row r="312">
          <cell r="B312" t="str">
            <v>08-01-04-00</v>
          </cell>
          <cell r="C312" t="str">
            <v>Empresas públicas</v>
          </cell>
          <cell r="D312" t="str">
            <v>公營企業</v>
          </cell>
        </row>
        <row r="313">
          <cell r="B313" t="str">
            <v>08-01-05-00</v>
          </cell>
          <cell r="C313" t="str">
            <v>Outras</v>
          </cell>
          <cell r="D313" t="str">
            <v>其他</v>
          </cell>
        </row>
        <row r="314">
          <cell r="B314" t="str">
            <v>08-02-00-00</v>
          </cell>
          <cell r="C314" t="str">
            <v>Instituições particulares</v>
          </cell>
          <cell r="D314" t="str">
            <v>私立機構</v>
          </cell>
        </row>
        <row r="315">
          <cell r="B315" t="str">
            <v>08-02-00-00-01</v>
          </cell>
          <cell r="C315" t="str">
            <v>Comparticipação a escolas particulares - Para obras</v>
          </cell>
          <cell r="D315" t="str">
            <v>私校之共同參與 - 給予工程</v>
          </cell>
        </row>
        <row r="316">
          <cell r="B316" t="str">
            <v>08-03-00-00</v>
          </cell>
          <cell r="C316" t="str">
            <v>Particulares</v>
          </cell>
          <cell r="D316" t="str">
            <v>個人</v>
          </cell>
        </row>
        <row r="317">
          <cell r="B317" t="str">
            <v>08-04-00-00</v>
          </cell>
          <cell r="C317" t="str">
            <v>Exterior</v>
          </cell>
          <cell r="D317" t="str">
            <v>外地</v>
          </cell>
        </row>
        <row r="318">
          <cell r="B318" t="str">
            <v>09-00-00-00</v>
          </cell>
          <cell r="C318" t="str">
            <v>OPERAÇÕES FINANCEIRAS</v>
          </cell>
          <cell r="D318" t="str">
            <v>財務活動</v>
          </cell>
        </row>
        <row r="319">
          <cell r="B319" t="str">
            <v>09-01-00-00</v>
          </cell>
          <cell r="C319" t="str">
            <v>Activos financeiros</v>
          </cell>
          <cell r="D319" t="str">
            <v>財務資產</v>
          </cell>
        </row>
        <row r="320">
          <cell r="B320" t="str">
            <v>09-01-01-00</v>
          </cell>
          <cell r="C320" t="str">
            <v>Títulos a curto prazo</v>
          </cell>
          <cell r="D320" t="str">
            <v>短期證券</v>
          </cell>
        </row>
        <row r="321">
          <cell r="B321" t="str">
            <v>09-01-02-00</v>
          </cell>
          <cell r="C321" t="str">
            <v>Títulos a médio e longo prazo</v>
          </cell>
          <cell r="D321" t="str">
            <v>中期及長期證券</v>
          </cell>
        </row>
        <row r="322">
          <cell r="B322" t="str">
            <v>09-01-03-00</v>
          </cell>
          <cell r="C322" t="str">
            <v>Títulos a participação</v>
          </cell>
          <cell r="D322" t="str">
            <v>出資證券</v>
          </cell>
        </row>
        <row r="323">
          <cell r="B323" t="str">
            <v>09-01-04-00</v>
          </cell>
          <cell r="C323" t="str">
            <v>Empréstimos a curto prazo</v>
          </cell>
          <cell r="D323" t="str">
            <v>短期借款</v>
          </cell>
        </row>
        <row r="324">
          <cell r="B324" t="str">
            <v>09-01-05-00</v>
          </cell>
          <cell r="C324" t="str">
            <v>Empréstimos a médio e longo prazo</v>
          </cell>
          <cell r="D324" t="str">
            <v>中期及長期借款</v>
          </cell>
        </row>
        <row r="325">
          <cell r="B325" t="str">
            <v>09-01-06-00</v>
          </cell>
          <cell r="C325" t="str">
            <v>Outros activos financeiros</v>
          </cell>
          <cell r="D325" t="str">
            <v>其他財務資產</v>
          </cell>
        </row>
        <row r="326">
          <cell r="B326" t="str">
            <v>09-02-00-00</v>
          </cell>
          <cell r="C326" t="str">
            <v>Passivos financeiros</v>
          </cell>
          <cell r="D326" t="str">
            <v>財務負債</v>
          </cell>
        </row>
        <row r="327">
          <cell r="B327" t="str">
            <v>09-02-01-00</v>
          </cell>
          <cell r="C327" t="str">
            <v>Títulos a curto prazo</v>
          </cell>
          <cell r="D327" t="str">
            <v>短期證券</v>
          </cell>
        </row>
        <row r="328">
          <cell r="B328" t="str">
            <v>09-02-02-00</v>
          </cell>
          <cell r="C328" t="str">
            <v>Títulos a médio e longo prazos</v>
          </cell>
          <cell r="D328" t="str">
            <v>中期及長期證券</v>
          </cell>
        </row>
        <row r="329">
          <cell r="B329" t="str">
            <v>09-02-03-00</v>
          </cell>
          <cell r="C329" t="str">
            <v>Empréstimos a curto prazo</v>
          </cell>
          <cell r="D329" t="str">
            <v>短期借款</v>
          </cell>
        </row>
        <row r="330">
          <cell r="B330" t="str">
            <v>09-02-04-00</v>
          </cell>
          <cell r="C330" t="str">
            <v>Empréstimos a médio e longo prazo</v>
          </cell>
          <cell r="D330" t="str">
            <v>中期及長期借款</v>
          </cell>
        </row>
        <row r="331">
          <cell r="B331" t="str">
            <v>09-02-04-00-04</v>
          </cell>
          <cell r="C331" t="str">
            <v>Amortizações dos empréstimos - Esc: 150.000.000$00</v>
          </cell>
          <cell r="D331" t="str">
            <v>貸款償還: 士姑度150,000,000</v>
          </cell>
        </row>
        <row r="332">
          <cell r="B332" t="str">
            <v>09-02-04-00-07</v>
          </cell>
          <cell r="C332" t="str">
            <v>Amortizações dos empréstimos - MOP: 260.000.000$00</v>
          </cell>
          <cell r="D332" t="str">
            <v>貸款償還: 澳門幣260,000,000</v>
          </cell>
        </row>
        <row r="333">
          <cell r="B333" t="str">
            <v>09-02-04-00-08</v>
          </cell>
          <cell r="C333" t="str">
            <v>Avales do Território, Lei nº 5/93/M, de 19 de Julho - Amortização</v>
          </cell>
          <cell r="D333" t="str">
            <v>本地區擔保 - 七月十九日法律第5/93/M號 - 償還</v>
          </cell>
        </row>
        <row r="334">
          <cell r="B334" t="str">
            <v>09-02-05-00</v>
          </cell>
          <cell r="C334" t="str">
            <v>Outros passivos financeiros</v>
          </cell>
          <cell r="D334" t="str">
            <v>其他財務負債</v>
          </cell>
        </row>
        <row r="335">
          <cell r="B335" t="str">
            <v>09-02-05-00-01</v>
          </cell>
          <cell r="C335" t="str">
            <v>AMCM - Bonificação ao Crédito à Habitação</v>
          </cell>
          <cell r="D335" t="str">
            <v>AMCM - 房屋信貸補貼</v>
          </cell>
        </row>
        <row r="336">
          <cell r="B336" t="str">
            <v>10-00-00-00</v>
          </cell>
          <cell r="C336" t="str">
            <v>OUTRAS DESPESAS DE CAPITAL</v>
          </cell>
          <cell r="D336" t="str">
            <v>其他資本開支</v>
          </cell>
        </row>
        <row r="337">
          <cell r="B337" t="str">
            <v>10-00-00-00-02</v>
          </cell>
          <cell r="C337" t="str">
            <v>DOTAÇÃO CONCORRENCIAL/DOTAÇÃO PROVISIONAL</v>
          </cell>
          <cell r="D337" t="str">
            <v>同期撥款 / 備用撥款</v>
          </cell>
        </row>
        <row r="342">
          <cell r="B342" t="str">
            <v>Despesas correntes</v>
          </cell>
          <cell r="C342" t="str">
            <v>經常開支</v>
          </cell>
        </row>
        <row r="343">
          <cell r="B343" t="str">
            <v>Despesas de capital</v>
          </cell>
          <cell r="C343" t="str">
            <v>資本開支</v>
          </cell>
        </row>
        <row r="344">
          <cell r="B344" t="str">
            <v>Total das despesas</v>
          </cell>
          <cell r="C344" t="str">
            <v>總開支</v>
          </cell>
        </row>
        <row r="345">
          <cell r="B345" t="str">
            <v>Total do capítulo </v>
          </cell>
          <cell r="C345" t="str">
            <v>本章總額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pesas"/>
      <sheetName val="depesas-DSF"/>
      <sheetName val="comparativo"/>
      <sheetName val="comparativo-DSF"/>
      <sheetName val="msintese-chinese-sem-contaordem"/>
      <sheetName val="msintese-port-sem-contaordem"/>
      <sheetName val="msintese-chinese-com-contaorde "/>
      <sheetName val="msintese-port-com-contaordem"/>
    </sheetNames>
    <sheetDataSet>
      <sheetData sheetId="0">
        <row r="14">
          <cell r="F14">
            <v>18586028000</v>
          </cell>
        </row>
        <row r="16">
          <cell r="F16">
            <v>1251985100</v>
          </cell>
        </row>
        <row r="18">
          <cell r="F18">
            <v>403477500</v>
          </cell>
        </row>
        <row r="20">
          <cell r="F20">
            <v>666150000</v>
          </cell>
        </row>
        <row r="22">
          <cell r="F22">
            <v>682427000</v>
          </cell>
        </row>
        <row r="24">
          <cell r="F24">
            <v>200000</v>
          </cell>
        </row>
        <row r="26">
          <cell r="F26">
            <v>37734400</v>
          </cell>
        </row>
        <row r="28">
          <cell r="F28">
            <v>10103000</v>
          </cell>
        </row>
        <row r="32">
          <cell r="F32">
            <v>2089000</v>
          </cell>
        </row>
        <row r="38">
          <cell r="F38" t="str">
            <v>-</v>
          </cell>
        </row>
        <row r="43">
          <cell r="F43">
            <v>41700000</v>
          </cell>
        </row>
      </sheetData>
      <sheetData sheetId="1">
        <row r="12">
          <cell r="G12">
            <v>11520000</v>
          </cell>
        </row>
        <row r="13">
          <cell r="G13">
            <v>132204799.99999999</v>
          </cell>
        </row>
        <row r="14">
          <cell r="G14">
            <v>8328000</v>
          </cell>
        </row>
        <row r="15">
          <cell r="G15">
            <v>22371500</v>
          </cell>
        </row>
        <row r="16">
          <cell r="G16">
            <v>106355700.00000001</v>
          </cell>
        </row>
        <row r="17">
          <cell r="G17">
            <v>19521299.999999996</v>
          </cell>
        </row>
        <row r="18">
          <cell r="G18">
            <v>3276287800</v>
          </cell>
        </row>
        <row r="19">
          <cell r="G19">
            <v>76530000</v>
          </cell>
        </row>
        <row r="20">
          <cell r="G20">
            <v>53889600</v>
          </cell>
        </row>
        <row r="22">
          <cell r="G22">
            <v>14400000</v>
          </cell>
        </row>
        <row r="24">
          <cell r="G24">
            <v>5750000</v>
          </cell>
        </row>
        <row r="25">
          <cell r="G25">
            <v>20015000</v>
          </cell>
        </row>
        <row r="27">
          <cell r="G27">
            <v>10020000</v>
          </cell>
        </row>
        <row r="28">
          <cell r="G28">
            <v>22220000</v>
          </cell>
        </row>
        <row r="29">
          <cell r="G29">
            <v>139280100</v>
          </cell>
        </row>
        <row r="30">
          <cell r="G30">
            <v>1438356300</v>
          </cell>
        </row>
        <row r="31">
          <cell r="G31">
            <v>85549000</v>
          </cell>
        </row>
        <row r="32">
          <cell r="G32">
            <v>206047000</v>
          </cell>
        </row>
        <row r="33">
          <cell r="G33">
            <v>5017500</v>
          </cell>
        </row>
        <row r="34">
          <cell r="G34">
            <v>3874429900</v>
          </cell>
        </row>
        <row r="35">
          <cell r="G35">
            <v>300000000</v>
          </cell>
        </row>
        <row r="37">
          <cell r="G37">
            <v>2621121200</v>
          </cell>
        </row>
        <row r="38">
          <cell r="G38">
            <v>22700000</v>
          </cell>
        </row>
        <row r="39">
          <cell r="G39">
            <v>98897200</v>
          </cell>
        </row>
        <row r="40">
          <cell r="G40">
            <v>101407000</v>
          </cell>
        </row>
        <row r="41">
          <cell r="G41">
            <v>159128900</v>
          </cell>
        </row>
        <row r="42">
          <cell r="G42">
            <v>280960000</v>
          </cell>
        </row>
        <row r="43">
          <cell r="G43">
            <v>37500000</v>
          </cell>
        </row>
        <row r="44">
          <cell r="G44">
            <v>96521000</v>
          </cell>
        </row>
        <row r="45">
          <cell r="G45">
            <v>59341800</v>
          </cell>
        </row>
        <row r="46">
          <cell r="G46">
            <v>19535100</v>
          </cell>
        </row>
        <row r="47">
          <cell r="G47">
            <v>95881000</v>
          </cell>
        </row>
        <row r="48">
          <cell r="G48">
            <v>112486000</v>
          </cell>
        </row>
        <row r="49">
          <cell r="G49">
            <v>1315000000</v>
          </cell>
        </row>
        <row r="50">
          <cell r="G50">
            <v>140200000</v>
          </cell>
        </row>
        <row r="51">
          <cell r="G51">
            <v>620000</v>
          </cell>
        </row>
        <row r="52">
          <cell r="G52">
            <v>39138000</v>
          </cell>
        </row>
        <row r="53">
          <cell r="G53">
            <v>185650000</v>
          </cell>
        </row>
        <row r="54">
          <cell r="G54">
            <v>171539900.00000003</v>
          </cell>
        </row>
        <row r="55">
          <cell r="G55">
            <v>130200000</v>
          </cell>
        </row>
        <row r="56">
          <cell r="G56">
            <v>52300000</v>
          </cell>
        </row>
        <row r="57">
          <cell r="G57">
            <v>113673400</v>
          </cell>
        </row>
        <row r="58">
          <cell r="G58">
            <v>5697897000</v>
          </cell>
        </row>
        <row r="59">
          <cell r="G59">
            <v>302103000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lha de trabalhos"/>
      <sheetName val="Sheet2"/>
    </sheetNames>
    <sheetDataSet>
      <sheetData sheetId="0">
        <row r="198">
          <cell r="G198">
            <v>3628390800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_capitulo"/>
      <sheetName val="name_eco"/>
      <sheetName val="cap01-01,02"/>
      <sheetName val="cap01-03"/>
      <sheetName val="cap01-04"/>
      <sheetName val="cap01-05"/>
      <sheetName val="cap01-06"/>
      <sheetName val="cap01-07"/>
      <sheetName val="cap01-08"/>
      <sheetName val="cap01-09,11"/>
      <sheetName val="cap01-10"/>
      <sheetName val="cap01-12"/>
      <sheetName val="cap01-13"/>
      <sheetName val="cap3"/>
      <sheetName val="cap5"/>
      <sheetName val="cap7"/>
      <sheetName val="cap9"/>
      <sheetName val="cap10"/>
      <sheetName val="cap11"/>
      <sheetName val="cap12"/>
      <sheetName val="cap13"/>
      <sheetName val="cap14"/>
      <sheetName val="cap15"/>
      <sheetName val="cap18"/>
      <sheetName val="cap19"/>
      <sheetName val="cap22"/>
      <sheetName val="cap23"/>
      <sheetName val="cap24"/>
      <sheetName val="cap26"/>
      <sheetName val="cap27"/>
      <sheetName val="cap28"/>
      <sheetName val="cap29"/>
      <sheetName val="cap31"/>
      <sheetName val="cap32"/>
      <sheetName val="cap34"/>
      <sheetName val="cap34-15"/>
      <sheetName val="cap35"/>
      <sheetName val="cap36"/>
      <sheetName val="cap37"/>
      <sheetName val="cap38"/>
      <sheetName val="cap39"/>
      <sheetName val="cap40"/>
      <sheetName val="cap50-01"/>
      <sheetName val="cap50-03"/>
      <sheetName val="cap50-04"/>
      <sheetName val="cap50-05"/>
      <sheetName val="cap50-06"/>
      <sheetName val="cap50-07"/>
      <sheetName val="cap50-09"/>
      <sheetName val="cap50-10"/>
      <sheetName val="cap50-11"/>
      <sheetName val="cap50-12"/>
      <sheetName val="cap50-14"/>
      <sheetName val="cap50-15"/>
      <sheetName val="cap50-16"/>
      <sheetName val="cap50-17"/>
      <sheetName val="cap50-18"/>
      <sheetName val="cap50-20"/>
      <sheetName val="cap50-21"/>
      <sheetName val="cap50-22"/>
      <sheetName val="cap50-23"/>
      <sheetName val="cap50-25"/>
      <sheetName val="cap50-26"/>
      <sheetName val="cap50-27"/>
      <sheetName val="cap50-28"/>
      <sheetName val="cap50-29"/>
      <sheetName val="cap50-30"/>
      <sheetName val="cap50-31"/>
      <sheetName val="cap50-32"/>
      <sheetName val="cap50-33"/>
      <sheetName val="cap50-34"/>
      <sheetName val="cap50-35"/>
      <sheetName val="cap50-36"/>
      <sheetName val="cap50-37"/>
      <sheetName val="cap50-38"/>
      <sheetName val="cap50-39"/>
      <sheetName val="cap50-40"/>
      <sheetName val="cap50"/>
    </sheetNames>
    <sheetDataSet>
      <sheetData sheetId="1">
        <row r="2">
          <cell r="B2" t="str">
            <v>01-00-00-00</v>
          </cell>
          <cell r="C2" t="str">
            <v>PESSOAL</v>
          </cell>
          <cell r="D2" t="str">
            <v>人員</v>
          </cell>
        </row>
        <row r="3">
          <cell r="B3" t="str">
            <v>01-01-00-00</v>
          </cell>
          <cell r="C3" t="str">
            <v>Remunerações certas e permanentes</v>
          </cell>
          <cell r="D3" t="str">
            <v>固定及長期報酬</v>
          </cell>
        </row>
        <row r="4">
          <cell r="B4" t="str">
            <v>01-01-01-00</v>
          </cell>
          <cell r="C4" t="str">
            <v>Pessoal dos quadros aprovados por lei</v>
          </cell>
          <cell r="D4" t="str">
            <v>法律通過之編制人員</v>
          </cell>
        </row>
        <row r="5">
          <cell r="B5" t="str">
            <v>01-01-01-01</v>
          </cell>
          <cell r="C5" t="str">
            <v>Vencimentos ou honorários</v>
          </cell>
          <cell r="D5" t="str">
            <v>薪俸或服務費 </v>
          </cell>
        </row>
        <row r="6">
          <cell r="B6" t="str">
            <v>01-01-01-02</v>
          </cell>
          <cell r="C6" t="str">
            <v>Prémio de antiguidade</v>
          </cell>
          <cell r="D6" t="str">
            <v>年資獎金</v>
          </cell>
        </row>
        <row r="7">
          <cell r="B7" t="str">
            <v>01-01-01-03</v>
          </cell>
          <cell r="C7" t="str">
            <v>Diuturnidades (Art. 166 do EFU)</v>
          </cell>
          <cell r="D7" t="str">
            <v>長期服務金（《海外公務員章程》第一百六十六條）</v>
          </cell>
        </row>
        <row r="8">
          <cell r="B8" t="str">
            <v>01-01-01-04</v>
          </cell>
          <cell r="C8" t="str">
            <v>Outras diuturnidades ou subsídios</v>
          </cell>
          <cell r="D8" t="str">
            <v>其他長期服務金或津貼</v>
          </cell>
        </row>
        <row r="9">
          <cell r="B9" t="str">
            <v>01-01-01-05</v>
          </cell>
          <cell r="C9" t="str">
            <v>Acresc. 10%(Nº.3,Art.77,Lei Nº.7/81/M)</v>
          </cell>
          <cell r="D9" t="str">
            <v>百分之十之增加（第7/81/M號法律第七十七條第三款）</v>
          </cell>
        </row>
        <row r="10">
          <cell r="B10" t="str">
            <v>01-01-01-06</v>
          </cell>
          <cell r="C10" t="str">
            <v>Suplemento por serviços de segurança</v>
          </cell>
          <cell r="D10" t="str">
            <v>保安工作之補貼</v>
          </cell>
        </row>
        <row r="11">
          <cell r="B11" t="str">
            <v>01-01-01-07</v>
          </cell>
          <cell r="C11" t="str">
            <v>Diferença de vencimento militares</v>
          </cell>
          <cell r="D11" t="str">
            <v>軍人薪俸之差額</v>
          </cell>
        </row>
        <row r="12">
          <cell r="B12" t="str">
            <v>01-01-01-08</v>
          </cell>
          <cell r="C12" t="str">
            <v>Suplemento especial de serviços</v>
          </cell>
          <cell r="D12" t="str">
            <v>工作之特別補貼</v>
          </cell>
        </row>
        <row r="13">
          <cell r="B13" t="str">
            <v>01-01-02-00</v>
          </cell>
          <cell r="C13" t="str">
            <v>Pessoal além do quadro</v>
          </cell>
          <cell r="D13" t="str">
            <v>編制以外人員</v>
          </cell>
        </row>
        <row r="14">
          <cell r="B14" t="str">
            <v>01-01-02-01</v>
          </cell>
          <cell r="C14" t="str">
            <v>Remunerações</v>
          </cell>
          <cell r="D14" t="str">
            <v>報酬</v>
          </cell>
        </row>
        <row r="15">
          <cell r="B15" t="str">
            <v>01-01-02-01-01</v>
          </cell>
          <cell r="C15" t="str">
            <v>Para pagamento a pessoal técnico ou docente</v>
          </cell>
          <cell r="D15" t="str">
            <v>支付技術人員或教師</v>
          </cell>
        </row>
        <row r="16">
          <cell r="B16" t="str">
            <v>01-01-02-02</v>
          </cell>
          <cell r="C16" t="str">
            <v>Prémio de antiguidade</v>
          </cell>
          <cell r="D16" t="str">
            <v>年資獎金</v>
          </cell>
        </row>
        <row r="17">
          <cell r="B17" t="str">
            <v>01-01-02-03</v>
          </cell>
          <cell r="C17" t="str">
            <v>Diuturnidades (Art. 166 do EFU)</v>
          </cell>
          <cell r="D17" t="str">
            <v>長期服務金（《 海外公務員章程》第一百六十六條）</v>
          </cell>
        </row>
        <row r="18">
          <cell r="B18" t="str">
            <v>01-01-02-04</v>
          </cell>
          <cell r="C18" t="str">
            <v>Suplemento por serviços de segurança</v>
          </cell>
          <cell r="D18" t="str">
            <v>保安工作之補貼</v>
          </cell>
        </row>
        <row r="19">
          <cell r="B19" t="str">
            <v>01-01-03-00</v>
          </cell>
          <cell r="C19" t="str">
            <v>Remunerações de pessoal diverso</v>
          </cell>
          <cell r="D19" t="str">
            <v>各類人員報酬</v>
          </cell>
        </row>
        <row r="20">
          <cell r="B20" t="str">
            <v>01-01-03-01</v>
          </cell>
          <cell r="C20" t="str">
            <v>Remunerações</v>
          </cell>
          <cell r="D20" t="str">
            <v>報酬</v>
          </cell>
        </row>
        <row r="21">
          <cell r="B21" t="str">
            <v>01-01-03-02</v>
          </cell>
          <cell r="C21" t="str">
            <v>Prémio de antiguidade</v>
          </cell>
          <cell r="D21" t="str">
            <v>年資獎金</v>
          </cell>
        </row>
        <row r="22">
          <cell r="B22" t="str">
            <v>01-01-04-00</v>
          </cell>
          <cell r="C22" t="str">
            <v>Salários do pessoal dos quadros</v>
          </cell>
          <cell r="D22" t="str">
            <v>編制人員工資</v>
          </cell>
        </row>
        <row r="23">
          <cell r="B23" t="str">
            <v>01-01-04-01</v>
          </cell>
          <cell r="C23" t="str">
            <v>Salários</v>
          </cell>
          <cell r="D23" t="str">
            <v>工資</v>
          </cell>
        </row>
        <row r="24">
          <cell r="B24" t="str">
            <v>01-01-04-02</v>
          </cell>
          <cell r="C24" t="str">
            <v>Prémio de antiguidade</v>
          </cell>
          <cell r="D24" t="str">
            <v>年資獎金</v>
          </cell>
        </row>
        <row r="25">
          <cell r="B25" t="str">
            <v>01-01-05-00</v>
          </cell>
          <cell r="C25" t="str">
            <v>Salários do pessoal eventual</v>
          </cell>
          <cell r="D25" t="str">
            <v>臨時人員工資</v>
          </cell>
        </row>
        <row r="26">
          <cell r="B26" t="str">
            <v>01-01-05-01</v>
          </cell>
          <cell r="C26" t="str">
            <v>Salários</v>
          </cell>
          <cell r="D26" t="str">
            <v>工資</v>
          </cell>
        </row>
        <row r="27">
          <cell r="B27" t="str">
            <v>01-01-05-02</v>
          </cell>
          <cell r="C27" t="str">
            <v>Prémio de antiguidade</v>
          </cell>
          <cell r="D27" t="str">
            <v>年資獎金</v>
          </cell>
        </row>
        <row r="28">
          <cell r="B28" t="str">
            <v>01-01-06-00</v>
          </cell>
          <cell r="C28" t="str">
            <v>Duplicação de vencimentos</v>
          </cell>
          <cell r="D28" t="str">
            <v>重疊薪俸</v>
          </cell>
        </row>
        <row r="29">
          <cell r="B29" t="str">
            <v>01-01-06-00-01</v>
          </cell>
          <cell r="C29" t="str">
            <v>Duplicação de honorários</v>
          </cell>
          <cell r="D29" t="str">
            <v>雙倍酬金</v>
          </cell>
        </row>
        <row r="30">
          <cell r="B30" t="str">
            <v>01-01-07-00</v>
          </cell>
          <cell r="C30" t="str">
            <v>Gratificações certas e permanentes</v>
          </cell>
          <cell r="D30" t="str">
            <v>固定及長期酬勞</v>
          </cell>
        </row>
        <row r="31">
          <cell r="B31" t="str">
            <v>01-01-07-00-01</v>
          </cell>
          <cell r="C31" t="str">
            <v>Remunerações aos Deputados</v>
          </cell>
          <cell r="D31" t="str">
            <v>給予議員之報酬</v>
          </cell>
        </row>
        <row r="32">
          <cell r="B32" t="str">
            <v>01-01-07-00-02</v>
          </cell>
          <cell r="C32" t="str">
            <v>Outras gratificações certas e permanentes</v>
          </cell>
          <cell r="D32" t="str">
            <v>其他固定及長期酬勞</v>
          </cell>
        </row>
        <row r="33">
          <cell r="B33" t="str">
            <v>01-01-08-00</v>
          </cell>
          <cell r="C33" t="str">
            <v>Representação certa e permanente</v>
          </cell>
          <cell r="D33" t="str">
            <v>固定及長期招待費</v>
          </cell>
        </row>
        <row r="34">
          <cell r="B34" t="str">
            <v>01-01-09-00</v>
          </cell>
          <cell r="C34" t="str">
            <v>Subsídio de Natal</v>
          </cell>
          <cell r="D34" t="str">
            <v>聖誕津貼</v>
          </cell>
        </row>
        <row r="35">
          <cell r="B35" t="str">
            <v>01-01-10-00</v>
          </cell>
          <cell r="C35" t="str">
            <v>Subsídio de férias</v>
          </cell>
          <cell r="D35" t="str">
            <v>假期津貼</v>
          </cell>
        </row>
        <row r="36">
          <cell r="B36" t="str">
            <v>01-02-00-00</v>
          </cell>
          <cell r="C36" t="str">
            <v>Remunerações acessórias</v>
          </cell>
          <cell r="D36" t="str">
            <v>附帶報酬</v>
          </cell>
        </row>
        <row r="37">
          <cell r="B37" t="str">
            <v>01-02-01-00</v>
          </cell>
          <cell r="C37" t="str">
            <v>Gratificações variáveis ou eventuais</v>
          </cell>
          <cell r="D37" t="str">
            <v>不定或臨時酬勞</v>
          </cell>
        </row>
        <row r="38">
          <cell r="B38" t="str">
            <v>01-02-02-00</v>
          </cell>
          <cell r="C38" t="str">
            <v>Representação variável ou eventual</v>
          </cell>
          <cell r="D38" t="str">
            <v>不定或臨時招待費</v>
          </cell>
        </row>
        <row r="39">
          <cell r="B39" t="str">
            <v>01-02-03-00</v>
          </cell>
          <cell r="C39" t="str">
            <v>Horas extraordinárias</v>
          </cell>
          <cell r="D39" t="str">
            <v>超時工作</v>
          </cell>
        </row>
        <row r="40">
          <cell r="B40" t="str">
            <v>01-02-03-00-01</v>
          </cell>
          <cell r="C40" t="str">
            <v>Trabalho extraordinário</v>
          </cell>
          <cell r="D40" t="str">
            <v>額外工作</v>
          </cell>
        </row>
        <row r="41">
          <cell r="B41" t="str">
            <v>01-02-03-00-02</v>
          </cell>
          <cell r="C41" t="str">
            <v>Trabalho por turnos</v>
          </cell>
          <cell r="D41" t="str">
            <v>輪班工作</v>
          </cell>
        </row>
        <row r="42">
          <cell r="B42" t="str">
            <v>01-02-04-00</v>
          </cell>
          <cell r="C42" t="str">
            <v>Abono para falhas</v>
          </cell>
          <cell r="D42" t="str">
            <v>錯算補助</v>
          </cell>
        </row>
        <row r="43">
          <cell r="B43" t="str">
            <v>01-02-05-00</v>
          </cell>
          <cell r="C43" t="str">
            <v>Senhas de presença</v>
          </cell>
          <cell r="D43" t="str">
            <v>出席費</v>
          </cell>
        </row>
        <row r="44">
          <cell r="B44" t="str">
            <v>01-02-06-00</v>
          </cell>
          <cell r="C44" t="str">
            <v>Subsídio de residência</v>
          </cell>
          <cell r="D44" t="str">
            <v>房屋津貼</v>
          </cell>
        </row>
        <row r="45">
          <cell r="B45" t="str">
            <v>01-02-07-00</v>
          </cell>
          <cell r="C45" t="str">
            <v>Participações e prémios</v>
          </cell>
          <cell r="D45" t="str">
            <v>分擔及獎金</v>
          </cell>
        </row>
        <row r="46">
          <cell r="B46" t="str">
            <v>01-02-08-00</v>
          </cell>
          <cell r="C46" t="str">
            <v>Alimentação e alojamento - Numerário</v>
          </cell>
          <cell r="D46" t="str">
            <v>膳食及住宿—現金</v>
          </cell>
        </row>
        <row r="47">
          <cell r="B47" t="str">
            <v>01-02-08-00-01</v>
          </cell>
          <cell r="C47" t="str">
            <v>Abono para almoço a oficiais em comissão de serviço</v>
          </cell>
          <cell r="D47" t="str">
            <v>委任議員午膳津貼</v>
          </cell>
        </row>
        <row r="48">
          <cell r="B48" t="str">
            <v>01-02-09-00</v>
          </cell>
          <cell r="C48" t="str">
            <v>Vestuário e artigos pessoais - Numerário</v>
          </cell>
          <cell r="D48" t="str">
            <v>服裝及個人用品—現金</v>
          </cell>
        </row>
        <row r="49">
          <cell r="B49" t="str">
            <v>01-02-10-00</v>
          </cell>
          <cell r="C49" t="str">
            <v>Abonos diversos - Numerário</v>
          </cell>
          <cell r="D49" t="str">
            <v>各項補助—現金</v>
          </cell>
        </row>
        <row r="50">
          <cell r="B50" t="str">
            <v>01-02-10-00-01</v>
          </cell>
          <cell r="C50" t="str">
            <v>Aos de legados do Governo (1)</v>
          </cell>
          <cell r="D50" t="str">
            <v>政府代表報酬 (1)</v>
          </cell>
        </row>
        <row r="51">
          <cell r="B51" t="str">
            <v>01-02-10-00-02</v>
          </cell>
          <cell r="C51" t="str">
            <v>Subsídio para arrendamento funcionários recrutados ao exterior</v>
          </cell>
          <cell r="D51" t="str">
            <v>海外聘請員工之租賃津貼</v>
          </cell>
        </row>
        <row r="52">
          <cell r="B52" t="str">
            <v>01-02-10-00-03</v>
          </cell>
          <cell r="C52" t="str">
            <v>Subsídio para equipamento funcionários recrutados ao exterior</v>
          </cell>
          <cell r="D52" t="str">
            <v>海外聘請員工之設備津貼</v>
          </cell>
        </row>
        <row r="53">
          <cell r="B53" t="str">
            <v>01-02-10-00-04</v>
          </cell>
          <cell r="C53" t="str">
            <v>Subsídio para arrend. funcionários recrutados ao exterior - Adiant.</v>
          </cell>
          <cell r="D53" t="str">
            <v>海外聘請員工之租賃津貼 - 預支</v>
          </cell>
        </row>
        <row r="54">
          <cell r="B54" t="str">
            <v>01-03-00-00</v>
          </cell>
          <cell r="C54" t="str">
            <v>Abonos em espécie</v>
          </cell>
          <cell r="D54" t="str">
            <v>實物補助</v>
          </cell>
        </row>
        <row r="55">
          <cell r="B55" t="str">
            <v>01-03-01-00</v>
          </cell>
          <cell r="C55" t="str">
            <v>Telefones individuais</v>
          </cell>
          <cell r="D55" t="str">
            <v>私人電話</v>
          </cell>
        </row>
        <row r="56">
          <cell r="B56" t="str">
            <v>01-03-02-00</v>
          </cell>
          <cell r="C56" t="str">
            <v>Alimentação e alojamento - Espécie</v>
          </cell>
          <cell r="D56" t="str">
            <v>膳食及住宿—實物</v>
          </cell>
        </row>
        <row r="57">
          <cell r="B57" t="str">
            <v>01-03-03-00</v>
          </cell>
          <cell r="C57" t="str">
            <v>Vestuário e artigos pessoais - Espécie</v>
          </cell>
          <cell r="D57" t="str">
            <v>服裝及個人用品—實物</v>
          </cell>
        </row>
        <row r="58">
          <cell r="B58" t="str">
            <v>01-03-04-00</v>
          </cell>
          <cell r="C58" t="str">
            <v>Abonos diversos - Espécie</v>
          </cell>
          <cell r="D58" t="str">
            <v>各項補助—實物</v>
          </cell>
        </row>
        <row r="59">
          <cell r="B59" t="str">
            <v>01-04-00-00</v>
          </cell>
          <cell r="C59" t="str">
            <v>Classes inactivas</v>
          </cell>
          <cell r="D59" t="str">
            <v>非參與經濟活動階層</v>
          </cell>
        </row>
        <row r="60">
          <cell r="B60" t="str">
            <v>01-04-01-00</v>
          </cell>
          <cell r="C60" t="str">
            <v>Subsídio de residência - Classes inactivas</v>
          </cell>
          <cell r="D60" t="str">
            <v>房屋津貼—非參與經濟活動階層</v>
          </cell>
        </row>
        <row r="61">
          <cell r="B61" t="str">
            <v>01-04-02-00</v>
          </cell>
          <cell r="C61" t="str">
            <v>Subsídio de família - Classes inactivas</v>
          </cell>
          <cell r="D61" t="str">
            <v>家庭津貼—非參與經濟活動階層</v>
          </cell>
        </row>
        <row r="62">
          <cell r="B62" t="str">
            <v>01-04-03-00</v>
          </cell>
          <cell r="C62" t="str">
            <v>Subsídio de Natal - Classes inactivas</v>
          </cell>
          <cell r="D62" t="str">
            <v>聖誕津貼—非參與經濟活動階層</v>
          </cell>
        </row>
        <row r="63">
          <cell r="B63" t="str">
            <v>01-04-04-00</v>
          </cell>
          <cell r="C63" t="str">
            <v>Pensões de aposentação e reforma</v>
          </cell>
          <cell r="D63" t="str">
            <v>退休金及退伍金</v>
          </cell>
        </row>
        <row r="64">
          <cell r="B64" t="str">
            <v>01-04-05-00</v>
          </cell>
          <cell r="C64" t="str">
            <v>Pensões de 14º mês</v>
          </cell>
          <cell r="D64" t="str">
            <v>第十四個月津貼</v>
          </cell>
        </row>
        <row r="65">
          <cell r="B65" t="str">
            <v>01-04-06-00</v>
          </cell>
          <cell r="C65" t="str">
            <v>Pensões de sobrevivência</v>
          </cell>
          <cell r="D65" t="str">
            <v>撫卹金</v>
          </cell>
        </row>
        <row r="66">
          <cell r="B66" t="str">
            <v>01-04-07-00</v>
          </cell>
          <cell r="C66" t="str">
            <v>Outras despesas - Classes inactivas</v>
          </cell>
          <cell r="D66" t="str">
            <v>其他開支—非參與經濟活動階層</v>
          </cell>
        </row>
        <row r="67">
          <cell r="B67" t="str">
            <v>01-04-07-00-15</v>
          </cell>
          <cell r="C67" t="str">
            <v>Outras pensões</v>
          </cell>
          <cell r="D67" t="str">
            <v>其他退休金</v>
          </cell>
        </row>
        <row r="68">
          <cell r="B68" t="str">
            <v>01-04-07-00-16</v>
          </cell>
          <cell r="C68" t="str">
            <v>Outras pensões - Subsídio do 14º mês</v>
          </cell>
          <cell r="D68" t="str">
            <v>其他退休金 - 第十四個月津貼</v>
          </cell>
        </row>
        <row r="69">
          <cell r="B69" t="str">
            <v>01-04-07-00-17</v>
          </cell>
          <cell r="C69" t="str">
            <v>Outras pensões - Subsídio de Natal</v>
          </cell>
          <cell r="D69" t="str">
            <v>其他退休金 - 聖誕津貼</v>
          </cell>
        </row>
        <row r="70">
          <cell r="B70" t="str">
            <v>01-04-08-00</v>
          </cell>
          <cell r="C70" t="str">
            <v>Padroado do Oriente</v>
          </cell>
          <cell r="D70" t="str">
            <v>東方教會</v>
          </cell>
        </row>
        <row r="71">
          <cell r="B71" t="str">
            <v>01-04-08-00-01</v>
          </cell>
          <cell r="C71" t="str">
            <v>Padroado do Oriente - Pensão de aposentação</v>
          </cell>
          <cell r="D71" t="str">
            <v>東方教會 - 退休金</v>
          </cell>
        </row>
        <row r="72">
          <cell r="B72" t="str">
            <v>01-04-08-00-04</v>
          </cell>
          <cell r="C72" t="str">
            <v>Padroado do Oriente - Subsídio do 14º mês</v>
          </cell>
          <cell r="D72" t="str">
            <v>東方教會 - 第十四個月津貼</v>
          </cell>
        </row>
        <row r="73">
          <cell r="B73" t="str">
            <v>01-04-08-00-05</v>
          </cell>
          <cell r="C73" t="str">
            <v>Padroado do Oriente - Subsídio de Natal   </v>
          </cell>
          <cell r="D73" t="str">
            <v>東方教會 - 聖誕津貼</v>
          </cell>
        </row>
        <row r="74">
          <cell r="B74" t="str">
            <v>01-04-08-00-06</v>
          </cell>
          <cell r="C74" t="str">
            <v>Padroado do Oriente - Despesas com funerais</v>
          </cell>
          <cell r="D74" t="str">
            <v>東方教會 - 葬禮開支</v>
          </cell>
        </row>
        <row r="75">
          <cell r="B75" t="str">
            <v>01-04-08-00-08</v>
          </cell>
          <cell r="C75" t="str">
            <v>Padroado do Oriente - Subsídio por morte</v>
          </cell>
          <cell r="D75" t="str">
            <v>東方教會 - 死亡津貼</v>
          </cell>
        </row>
        <row r="76">
          <cell r="B76" t="str">
            <v>01-04-08-00-09</v>
          </cell>
          <cell r="C76" t="str">
            <v>Padroado do Oriente - Desvinculação</v>
          </cell>
          <cell r="D76" t="str">
            <v>東方教會 - 與行政當局解除聯繫</v>
          </cell>
        </row>
        <row r="77">
          <cell r="B77" t="str">
            <v>01-05-00-00</v>
          </cell>
          <cell r="C77" t="str">
            <v>Previdência social</v>
          </cell>
          <cell r="D77" t="str">
            <v>社會褔利金</v>
          </cell>
        </row>
        <row r="78">
          <cell r="B78" t="str">
            <v>01-05-01-00</v>
          </cell>
          <cell r="C78" t="str">
            <v>Subsídio de família</v>
          </cell>
          <cell r="D78" t="str">
            <v>家庭津貼</v>
          </cell>
        </row>
        <row r="79">
          <cell r="B79" t="str">
            <v>01-05-02-00</v>
          </cell>
          <cell r="C79" t="str">
            <v>Abonos diversos - Previdência social</v>
          </cell>
          <cell r="D79" t="str">
            <v>各項補助—社會褔利金 </v>
          </cell>
        </row>
        <row r="80">
          <cell r="B80" t="str">
            <v>01-05-02-00-03</v>
          </cell>
          <cell r="C80" t="str">
            <v>Subsídio de funeral</v>
          </cell>
          <cell r="D80" t="str">
            <v>葬禮津貼</v>
          </cell>
        </row>
        <row r="81">
          <cell r="B81" t="str">
            <v>01-05-02-00-04</v>
          </cell>
          <cell r="C81" t="str">
            <v>Previdência social - Protocolo com a ADSE</v>
          </cell>
          <cell r="D81" t="str">
            <v>社會福利金 - 政府員工醫療輔助協議</v>
          </cell>
        </row>
        <row r="82">
          <cell r="B82" t="str">
            <v>01-06-00-00</v>
          </cell>
          <cell r="C82" t="str">
            <v>Compensação de encargos</v>
          </cell>
          <cell r="D82" t="str">
            <v>負擔補償</v>
          </cell>
        </row>
        <row r="83">
          <cell r="B83" t="str">
            <v>01-06-01-00</v>
          </cell>
          <cell r="C83" t="str">
            <v>Alimentação e alojamento - Compensação de encargos</v>
          </cell>
          <cell r="D83" t="str">
            <v>膳食及住宿—負擔補償</v>
          </cell>
        </row>
        <row r="84">
          <cell r="B84" t="str">
            <v>01-06-02-00</v>
          </cell>
          <cell r="C84" t="str">
            <v>Vestuário e artigos pessoais - Compensação de encargos</v>
          </cell>
          <cell r="D84" t="str">
            <v>服裝及個人用品—負擔補償</v>
          </cell>
        </row>
        <row r="85">
          <cell r="B85" t="str">
            <v>01-06-03-00</v>
          </cell>
          <cell r="C85" t="str">
            <v>Deslocações - Compensação de encargos</v>
          </cell>
          <cell r="D85" t="str">
            <v>交通費—負擔補償</v>
          </cell>
        </row>
        <row r="86">
          <cell r="B86" t="str">
            <v>01-06-03-01</v>
          </cell>
          <cell r="C86" t="str">
            <v>Ajudas de custo de embarque</v>
          </cell>
          <cell r="D86" t="str">
            <v>啟程津貼</v>
          </cell>
        </row>
        <row r="87">
          <cell r="B87" t="str">
            <v>01-06-03-02</v>
          </cell>
          <cell r="C87" t="str">
            <v>Ajudas de custo diárias</v>
          </cell>
          <cell r="D87" t="str">
            <v>日津貼</v>
          </cell>
        </row>
        <row r="88">
          <cell r="B88" t="str">
            <v>01-06-03-03</v>
          </cell>
          <cell r="C88" t="str">
            <v>Outros abonos - Compensação de encargos</v>
          </cell>
          <cell r="D88" t="str">
            <v>其他補助—負擔補償</v>
          </cell>
        </row>
        <row r="89">
          <cell r="B89" t="str">
            <v>01-06-03-03-01</v>
          </cell>
          <cell r="C89" t="str">
            <v>Missões de cooperação técnica</v>
          </cell>
          <cell r="D89" t="str">
            <v>技術合作工作</v>
          </cell>
        </row>
        <row r="90">
          <cell r="B90" t="str">
            <v>01-06-03-03-02</v>
          </cell>
          <cell r="C90" t="str">
            <v>Outros encargos de deslocações</v>
          </cell>
          <cell r="D90" t="str">
            <v>其他外勤開支</v>
          </cell>
        </row>
        <row r="91">
          <cell r="B91" t="str">
            <v>01-06-04-00</v>
          </cell>
          <cell r="C91" t="str">
            <v>Abonos diversos - Compensação de encargos</v>
          </cell>
          <cell r="D91" t="str">
            <v>各項補助—負擔補償</v>
          </cell>
        </row>
        <row r="92">
          <cell r="B92" t="str">
            <v>02-00-00-00</v>
          </cell>
          <cell r="C92" t="str">
            <v>BENS E SERVIÇOS</v>
          </cell>
          <cell r="D92" t="str">
            <v>資產及勞務</v>
          </cell>
        </row>
        <row r="93">
          <cell r="B93" t="str">
            <v>02-01-00-00</v>
          </cell>
          <cell r="C93" t="str">
            <v>Bens duradouros</v>
          </cell>
          <cell r="D93" t="str">
            <v>耐用品</v>
          </cell>
        </row>
        <row r="94">
          <cell r="B94" t="str">
            <v>02-01-01-00</v>
          </cell>
          <cell r="C94" t="str">
            <v>Construções e grandes reparações</v>
          </cell>
          <cell r="D94" t="str">
            <v>建設及大型裝修</v>
          </cell>
        </row>
        <row r="95">
          <cell r="B95" t="str">
            <v>02-01-02-00</v>
          </cell>
          <cell r="C95" t="str">
            <v>Material de defesa e segurança</v>
          </cell>
          <cell r="D95" t="str">
            <v>保衛及保安用品 </v>
          </cell>
        </row>
        <row r="96">
          <cell r="B96" t="str">
            <v>02-01-03-00</v>
          </cell>
          <cell r="C96" t="str">
            <v>Meterial de aquartelamento e alojamento</v>
          </cell>
          <cell r="D96" t="str">
            <v>營房及宿舍物品</v>
          </cell>
        </row>
        <row r="97">
          <cell r="B97" t="str">
            <v>02-01-03-00-01</v>
          </cell>
          <cell r="C97" t="str">
            <v>Aquisição de móveis para residências dos funcionários com direito a mobiliário por conta do Estado</v>
          </cell>
          <cell r="D97" t="str">
            <v>為公務員購置傢俱</v>
          </cell>
        </row>
        <row r="98">
          <cell r="B98" t="str">
            <v>02-01-04-00</v>
          </cell>
          <cell r="C98" t="str">
            <v>Material de educação, cultura e recreio</v>
          </cell>
          <cell r="D98" t="str">
            <v>教育、文化及康樂用品</v>
          </cell>
        </row>
        <row r="99">
          <cell r="B99" t="str">
            <v>02-01-05-00</v>
          </cell>
          <cell r="C99" t="str">
            <v>Meterial fabril, oficinal e de laboratório</v>
          </cell>
          <cell r="D99" t="str">
            <v>工場、修理廠及化驗室用品</v>
          </cell>
        </row>
        <row r="100">
          <cell r="B100" t="str">
            <v>02-01-06-00</v>
          </cell>
          <cell r="C100" t="str">
            <v>Material honorifico e de representação</v>
          </cell>
          <cell r="D100" t="str">
            <v>榮譽及招待物品</v>
          </cell>
        </row>
        <row r="101">
          <cell r="B101" t="str">
            <v>02-01-07-00</v>
          </cell>
          <cell r="C101" t="str">
            <v>Equipamento de secretaria</v>
          </cell>
          <cell r="D101" t="str">
            <v>辦事處設備</v>
          </cell>
        </row>
        <row r="102">
          <cell r="B102" t="str">
            <v>02-01-08-00</v>
          </cell>
          <cell r="C102" t="str">
            <v>Outros bens duradouros</v>
          </cell>
          <cell r="D102" t="str">
            <v>其他耐用品</v>
          </cell>
        </row>
        <row r="103">
          <cell r="B103" t="str">
            <v>02-02-00-00</v>
          </cell>
          <cell r="C103" t="str">
            <v>Bens não duradouros</v>
          </cell>
          <cell r="D103" t="str">
            <v>非耐用品</v>
          </cell>
        </row>
        <row r="104">
          <cell r="B104" t="str">
            <v>02-02-01-00</v>
          </cell>
          <cell r="C104" t="str">
            <v>Matérias primas e subsidiárias</v>
          </cell>
          <cell r="D104" t="str">
            <v>原料及附料</v>
          </cell>
        </row>
        <row r="105">
          <cell r="B105" t="str">
            <v>02-02-02-00</v>
          </cell>
          <cell r="C105" t="str">
            <v>Combustíveis e lubrificantes</v>
          </cell>
          <cell r="D105" t="str">
            <v>燃油及潤滑劑</v>
          </cell>
        </row>
        <row r="106">
          <cell r="B106" t="str">
            <v>02-02-03-00</v>
          </cell>
          <cell r="C106" t="str">
            <v>Munições, explosivos e artificios</v>
          </cell>
          <cell r="D106" t="str">
            <v>彈藥、爆炸品及花炮</v>
          </cell>
        </row>
        <row r="107">
          <cell r="B107" t="str">
            <v>02-02-04-00</v>
          </cell>
          <cell r="C107" t="str">
            <v>Consumos de secretaria</v>
          </cell>
          <cell r="D107" t="str">
            <v>辦事處消耗</v>
          </cell>
        </row>
        <row r="108">
          <cell r="B108" t="str">
            <v>02-02-05-00</v>
          </cell>
          <cell r="C108" t="str">
            <v>Alimentação</v>
          </cell>
          <cell r="D108" t="str">
            <v>膳食</v>
          </cell>
        </row>
        <row r="109">
          <cell r="B109" t="str">
            <v>02-02-06-00</v>
          </cell>
          <cell r="C109" t="str">
            <v>Vestuário</v>
          </cell>
          <cell r="D109" t="str">
            <v>服裝</v>
          </cell>
        </row>
        <row r="110">
          <cell r="B110" t="str">
            <v>02-02-07-00</v>
          </cell>
          <cell r="C110" t="str">
            <v>Outros bens não duradouros</v>
          </cell>
          <cell r="D110" t="str">
            <v>其他非耐用品</v>
          </cell>
        </row>
        <row r="111">
          <cell r="B111" t="str">
            <v>02-02-07-00-01</v>
          </cell>
          <cell r="C111" t="str">
            <v>Outros bens não duradouros: Produtos farmacêuticos e medicamentos</v>
          </cell>
          <cell r="D111" t="str">
            <v>其他非耐用資產: 製藥及藥品</v>
          </cell>
        </row>
        <row r="112">
          <cell r="B112" t="str">
            <v>02-02-07-00-02</v>
          </cell>
          <cell r="C112" t="str">
            <v>Outros bens não duradouros: Diversos</v>
          </cell>
          <cell r="D112" t="str">
            <v>其他非耐用資產: 雜項</v>
          </cell>
        </row>
        <row r="113">
          <cell r="B113" t="str">
            <v>02-03-00-00</v>
          </cell>
          <cell r="C113" t="str">
            <v>Aquisição de serviços</v>
          </cell>
          <cell r="D113" t="str">
            <v>勞務之取得</v>
          </cell>
        </row>
        <row r="114">
          <cell r="B114" t="str">
            <v>02-03-01-00</v>
          </cell>
          <cell r="C114" t="str">
            <v>Conservação e aproveitamento de bens</v>
          </cell>
          <cell r="D114" t="str">
            <v>資產之保養及利用</v>
          </cell>
        </row>
        <row r="115">
          <cell r="B115" t="str">
            <v>02-03-01-00-01</v>
          </cell>
          <cell r="C115" t="str">
            <v>Património do Estado</v>
          </cell>
          <cell r="D115" t="str">
            <v>公物</v>
          </cell>
        </row>
        <row r="116">
          <cell r="B116" t="str">
            <v>02-03-01-00-02</v>
          </cell>
          <cell r="C116" t="str">
            <v>Encargos com o fornecimento de energia eléctrica e conservação da rede</v>
          </cell>
          <cell r="D116" t="str">
            <v>電力供應及網絡保養費用</v>
          </cell>
        </row>
        <row r="117">
          <cell r="B117" t="str">
            <v>02-03-01-00-03</v>
          </cell>
          <cell r="C117" t="str">
            <v>Semoventes</v>
          </cell>
          <cell r="D117" t="str">
            <v>可移動資產</v>
          </cell>
        </row>
        <row r="118">
          <cell r="B118" t="str">
            <v>02-03-01-00-04</v>
          </cell>
          <cell r="C118" t="str">
            <v>Imóveis: Reparações diversas</v>
          </cell>
          <cell r="D118" t="str">
            <v>不動產: 各類維修</v>
          </cell>
        </row>
        <row r="119">
          <cell r="B119" t="str">
            <v>02-03-02-00</v>
          </cell>
          <cell r="C119" t="str">
            <v>Encargos das instalações</v>
          </cell>
          <cell r="D119" t="str">
            <v>設施之負擔</v>
          </cell>
        </row>
        <row r="120">
          <cell r="B120" t="str">
            <v>02-03-02-01</v>
          </cell>
          <cell r="C120" t="str">
            <v>Energia eléctrica</v>
          </cell>
          <cell r="D120" t="str">
            <v>電費</v>
          </cell>
        </row>
        <row r="121">
          <cell r="B121" t="str">
            <v>02-03-02-02</v>
          </cell>
          <cell r="C121" t="str">
            <v>Outros encargos das instalações</v>
          </cell>
          <cell r="D121" t="str">
            <v>設施之其他負擔</v>
          </cell>
        </row>
        <row r="122">
          <cell r="B122" t="str">
            <v>02-03-03-00</v>
          </cell>
          <cell r="C122" t="str">
            <v>Encargos com a saúde</v>
          </cell>
          <cell r="D122" t="str">
            <v>衛生負擔</v>
          </cell>
        </row>
        <row r="123">
          <cell r="B123" t="str">
            <v>02-03-03-01</v>
          </cell>
          <cell r="C123" t="str">
            <v>Assistência médica para jornalistas</v>
          </cell>
          <cell r="D123" t="str">
            <v>衛生負擔</v>
          </cell>
        </row>
        <row r="124">
          <cell r="B124" t="str">
            <v>02-03-04-00</v>
          </cell>
          <cell r="C124" t="str">
            <v>Locação de bens</v>
          </cell>
          <cell r="D124" t="str">
            <v>資產租賃</v>
          </cell>
        </row>
        <row r="125">
          <cell r="B125" t="str">
            <v>02-03-05-00</v>
          </cell>
          <cell r="C125" t="str">
            <v>Transportes e comunicações</v>
          </cell>
          <cell r="D125" t="str">
            <v>交通及通訊</v>
          </cell>
        </row>
        <row r="126">
          <cell r="B126" t="str">
            <v>02-03-05-01</v>
          </cell>
          <cell r="C126" t="str">
            <v>Transportes por  motivo de licença especial</v>
          </cell>
          <cell r="D126" t="str">
            <v>特別假期之交通費</v>
          </cell>
        </row>
        <row r="127">
          <cell r="B127" t="str">
            <v>02-03-05-02</v>
          </cell>
          <cell r="C127" t="str">
            <v>Transportes por outros motivos</v>
          </cell>
          <cell r="D127" t="str">
            <v>其他原因之交通費</v>
          </cell>
        </row>
        <row r="128">
          <cell r="B128" t="str">
            <v>02-03-05-03</v>
          </cell>
          <cell r="C128" t="str">
            <v>Outros encargos de transportes e  comunicações</v>
          </cell>
          <cell r="D128" t="str">
            <v>交通及通訊之其他負擔</v>
          </cell>
        </row>
        <row r="129">
          <cell r="B129" t="str">
            <v>02-03-05-03-01</v>
          </cell>
          <cell r="C129" t="str">
            <v>Portes de correios e telégrafos</v>
          </cell>
          <cell r="D129" t="str">
            <v>郵電費</v>
          </cell>
        </row>
        <row r="130">
          <cell r="B130" t="str">
            <v>02-03-05-03-03</v>
          </cell>
          <cell r="C130" t="str">
            <v>Transporte de material, frete e seguros, despachos e outras conexas</v>
          </cell>
          <cell r="D130" t="str">
            <v>運輸工具，運費與保險，差遣及其他有關費用</v>
          </cell>
        </row>
        <row r="131">
          <cell r="B131" t="str">
            <v>02-03-05-03-04</v>
          </cell>
          <cell r="C131" t="str">
            <v>Contrato - Programa com a Agência Lusa de Informação</v>
          </cell>
          <cell r="D131" t="str">
            <v>與葡新社之合約計劃</v>
          </cell>
        </row>
        <row r="132">
          <cell r="B132" t="str">
            <v>02-03-06-00</v>
          </cell>
          <cell r="C132" t="str">
            <v>Representação</v>
          </cell>
          <cell r="D132" t="str">
            <v>招待費</v>
          </cell>
        </row>
        <row r="133">
          <cell r="B133" t="str">
            <v>02-03-07-00</v>
          </cell>
          <cell r="C133" t="str">
            <v>Publicidade e propaganda</v>
          </cell>
          <cell r="D133" t="str">
            <v>廣告及宣傳</v>
          </cell>
        </row>
        <row r="134">
          <cell r="B134" t="str">
            <v>02-03-07-00-01</v>
          </cell>
          <cell r="C134" t="str">
            <v>Publicação dos Diários da A. L. - I e II Sérias</v>
          </cell>
          <cell r="D134" t="str">
            <v>立法會日誌 - 第一及第二組</v>
          </cell>
        </row>
        <row r="135">
          <cell r="B135" t="str">
            <v>02-03-07-00-02</v>
          </cell>
          <cell r="C135" t="str">
            <v>Diversos</v>
          </cell>
          <cell r="D135" t="str">
            <v>雜項</v>
          </cell>
        </row>
        <row r="136">
          <cell r="B136" t="str">
            <v>02-03-07-00-03</v>
          </cell>
          <cell r="C136" t="str">
            <v>P/acções atráves da rádio e da televisão</v>
          </cell>
          <cell r="D136" t="str">
            <v>透過電視及電台之活動</v>
          </cell>
        </row>
        <row r="137">
          <cell r="B137" t="str">
            <v>02-03-07-00-05</v>
          </cell>
          <cell r="C137" t="str">
            <v>Anúncios nos órgãos de comunicação social</v>
          </cell>
          <cell r="D137" t="str">
            <v>社會傳播機構之廣告</v>
          </cell>
        </row>
        <row r="138">
          <cell r="B138" t="str">
            <v>02-03-07-00-06</v>
          </cell>
          <cell r="C138" t="str">
            <v>Programa de divulgação na rádio Macau</v>
          </cell>
          <cell r="D138" t="str">
            <v>在澳門電台廣播之節目</v>
          </cell>
        </row>
        <row r="139">
          <cell r="B139" t="str">
            <v>02-03-08-00</v>
          </cell>
          <cell r="C139" t="str">
            <v>Trabalhos especiais diversos</v>
          </cell>
          <cell r="D139" t="str">
            <v>各項特別工作</v>
          </cell>
        </row>
        <row r="140">
          <cell r="B140" t="str">
            <v>02-03-08-00-01</v>
          </cell>
          <cell r="C140" t="str">
            <v>Preparação, lançamento e fiscalização de contribuições e impostos</v>
          </cell>
          <cell r="D140" t="str">
            <v>稅捐之籌組、開展及稽查</v>
          </cell>
        </row>
        <row r="141">
          <cell r="B141" t="str">
            <v>02-03-08-00-02</v>
          </cell>
          <cell r="C141" t="str">
            <v>Publicação livros de interesse geral</v>
          </cell>
          <cell r="D141" t="str">
            <v>一般刊物印製</v>
          </cell>
        </row>
        <row r="142">
          <cell r="B142" t="str">
            <v>02-03-08-00-04</v>
          </cell>
          <cell r="C142" t="str">
            <v>Outros trabalhos</v>
          </cell>
          <cell r="D142" t="str">
            <v>其他工作</v>
          </cell>
        </row>
        <row r="143">
          <cell r="B143" t="str">
            <v>02-03-09-00</v>
          </cell>
          <cell r="C143" t="str">
            <v>Encargos não especificados</v>
          </cell>
          <cell r="D143" t="str">
            <v>未列明之負擔</v>
          </cell>
        </row>
        <row r="144">
          <cell r="B144" t="str">
            <v>02-03-09-00-01</v>
          </cell>
          <cell r="C144" t="str">
            <v>Encargos c/plano de formação profissional complementar</v>
          </cell>
          <cell r="D144" t="str">
            <v>補充職業培訓計劃開支</v>
          </cell>
        </row>
        <row r="145">
          <cell r="B145" t="str">
            <v>02-03-09-00-02</v>
          </cell>
          <cell r="C145" t="str">
            <v>Lançamentos de cursos de formação técnico-profissional</v>
          </cell>
          <cell r="D145" t="str">
            <v>專業技術培訓課程之開展</v>
          </cell>
        </row>
        <row r="146">
          <cell r="B146" t="str">
            <v>02-03-09-00-03</v>
          </cell>
          <cell r="C146" t="str">
            <v>Outros encargos não especificados</v>
          </cell>
          <cell r="D146" t="str">
            <v>其他未列明之負擔</v>
          </cell>
        </row>
        <row r="147">
          <cell r="B147" t="str">
            <v>02-03-09-00-04</v>
          </cell>
          <cell r="C147" t="str">
            <v>Pagamento aos formadores</v>
          </cell>
          <cell r="D147" t="str">
            <v>支付培訓導師</v>
          </cell>
        </row>
        <row r="148">
          <cell r="B148" t="str">
            <v>02-03-09-00-05</v>
          </cell>
          <cell r="C148" t="str">
            <v>Encargos com a atribuição de prémios</v>
          </cell>
          <cell r="D148" t="str">
            <v>獎金開支</v>
          </cell>
        </row>
        <row r="149">
          <cell r="B149" t="str">
            <v>02-03-09-00-06</v>
          </cell>
          <cell r="C149" t="str">
            <v>Acções de formação de pessoal</v>
          </cell>
          <cell r="D149" t="str">
            <v>員工培訓工作</v>
          </cell>
        </row>
        <row r="150">
          <cell r="B150" t="str">
            <v>02-03-09-00-07</v>
          </cell>
          <cell r="C150" t="str">
            <v>Encargos com a formação profissional</v>
          </cell>
          <cell r="D150" t="str">
            <v>職業培訓開支</v>
          </cell>
        </row>
        <row r="151">
          <cell r="B151" t="str">
            <v>02-03-09-00-08</v>
          </cell>
          <cell r="C151" t="str">
            <v>Enc. c/forma. prof. de port. como ling. estra.</v>
          </cell>
          <cell r="D151" t="str">
            <v>以葡語為外語之職業培訓開支</v>
          </cell>
        </row>
        <row r="152">
          <cell r="B152" t="str">
            <v>02-03-09-00-12</v>
          </cell>
          <cell r="C152" t="str">
            <v>Encargos com a Comissão Consultiva e Subcomissões para análise de pedidos de reconhecimento de habilitações académicas</v>
          </cell>
          <cell r="D152" t="str">
            <v>各學歷認可委員會之開支</v>
          </cell>
        </row>
        <row r="153">
          <cell r="B153" t="str">
            <v>02-03-09-00-13</v>
          </cell>
          <cell r="C153" t="str">
            <v>Outros encargos não especificados</v>
          </cell>
          <cell r="D153" t="str">
            <v>其他未列明之負擔</v>
          </cell>
        </row>
        <row r="154">
          <cell r="B154" t="str">
            <v>02-03-09-00-20</v>
          </cell>
          <cell r="C154" t="str">
            <v>Salas de estudo-pagamento a orientadores</v>
          </cell>
          <cell r="D154" t="str">
            <v>閱讀室 - 指導員之支付</v>
          </cell>
        </row>
        <row r="155">
          <cell r="B155" t="str">
            <v>02-03-09-00-21</v>
          </cell>
          <cell r="C155" t="str">
            <v>Núcleos desport. - pagamento a monitores</v>
          </cell>
          <cell r="D155" t="str">
            <v>運動中心 - 督導員之支付</v>
          </cell>
        </row>
        <row r="156">
          <cell r="B156" t="str">
            <v>02-03-09-00-22</v>
          </cell>
          <cell r="C156" t="str">
            <v>Act. recreati. e de temp. livres - pag. a mon.</v>
          </cell>
          <cell r="D156" t="str">
            <v>課外活動 - 督導員之支付</v>
          </cell>
        </row>
        <row r="157">
          <cell r="B157" t="str">
            <v>02-03-09-00-23</v>
          </cell>
          <cell r="C157" t="str">
            <v>Centro de juventude - paga. a monitores</v>
          </cell>
          <cell r="D157" t="str">
            <v>青年中心 - 督導員之支付</v>
          </cell>
        </row>
        <row r="158">
          <cell r="B158" t="str">
            <v>02-03-09-00-24</v>
          </cell>
          <cell r="C158" t="str">
            <v>Organização de campeonatos escolares</v>
          </cell>
          <cell r="D158" t="str">
            <v>校際比賽組織工作</v>
          </cell>
        </row>
        <row r="159">
          <cell r="B159" t="str">
            <v>02-03-09-00-28</v>
          </cell>
          <cell r="C159" t="str">
            <v>Outros encargos</v>
          </cell>
          <cell r="D159" t="str">
            <v>其他負擔</v>
          </cell>
        </row>
        <row r="160">
          <cell r="B160" t="str">
            <v>02-03-09-00-32</v>
          </cell>
          <cell r="C160" t="str">
            <v>Actividades de férias - pag. a colaboradores</v>
          </cell>
          <cell r="D160" t="str">
            <v>假期活動 - 合作人之支付</v>
          </cell>
        </row>
        <row r="161">
          <cell r="B161" t="str">
            <v>02-03-09-00-34</v>
          </cell>
          <cell r="C161" t="str">
            <v>Formação de dirigentes juvenis - pag. a mon.</v>
          </cell>
          <cell r="D161" t="str">
            <v>青年指導培訓 - 督導員之支付</v>
          </cell>
        </row>
        <row r="162">
          <cell r="B162" t="str">
            <v>02-03-09-00-36</v>
          </cell>
          <cell r="C162" t="str">
            <v>Seminários e conferências</v>
          </cell>
          <cell r="D162" t="str">
            <v>研討會及會議</v>
          </cell>
        </row>
        <row r="163">
          <cell r="B163" t="str">
            <v>02-03-09-00-37</v>
          </cell>
          <cell r="C163" t="str">
            <v>Compensação monetária aos alunos participantes</v>
          </cell>
          <cell r="D163" t="str">
            <v>給予參與之學生金錢補償</v>
          </cell>
        </row>
        <row r="164">
          <cell r="B164" t="str">
            <v>02-03-09-00-38</v>
          </cell>
          <cell r="C164" t="str">
            <v>Compensação monetária aos treinadores e às equipas participantes</v>
          </cell>
          <cell r="D164" t="str">
            <v>給予參與之教練及隊伍金錢補償</v>
          </cell>
        </row>
        <row r="165">
          <cell r="B165" t="str">
            <v>02-03-09-00-39</v>
          </cell>
          <cell r="C165" t="str">
            <v>Comp. mon. grupos esc. e pro. ensaiadores part.</v>
          </cell>
          <cell r="D165" t="str">
            <v>給予參與之訓練員及組織金錢補償</v>
          </cell>
        </row>
        <row r="166">
          <cell r="B166" t="str">
            <v>02-03-09-00-40</v>
          </cell>
          <cell r="C166" t="str">
            <v>Actividades diversas - Alimentação</v>
          </cell>
          <cell r="D166" t="str">
            <v>各類活動 - 膳食</v>
          </cell>
        </row>
        <row r="167">
          <cell r="B167" t="str">
            <v>02-03-09-00-41</v>
          </cell>
          <cell r="C167" t="str">
            <v>Prémio Conselho de Juventude</v>
          </cell>
          <cell r="D167" t="str">
            <v>青年委員會獎金</v>
          </cell>
        </row>
        <row r="168">
          <cell r="B168" t="str">
            <v>03-00-00-00</v>
          </cell>
          <cell r="C168" t="str">
            <v>JUROS</v>
          </cell>
          <cell r="D168" t="str">
            <v>利息</v>
          </cell>
        </row>
        <row r="169">
          <cell r="B169" t="str">
            <v>03-01-00-00</v>
          </cell>
          <cell r="C169" t="str">
            <v>Sector público</v>
          </cell>
          <cell r="D169" t="str">
            <v>公營部門</v>
          </cell>
        </row>
        <row r="170">
          <cell r="B170" t="str">
            <v>03-02-00-00</v>
          </cell>
          <cell r="C170" t="str">
            <v>Empresas públicas</v>
          </cell>
          <cell r="D170" t="str">
            <v>公營企業</v>
          </cell>
        </row>
        <row r="171">
          <cell r="B171" t="str">
            <v>03-03-00-00</v>
          </cell>
          <cell r="C171" t="str">
            <v>Exterior</v>
          </cell>
          <cell r="D171" t="str">
            <v>外地</v>
          </cell>
        </row>
        <row r="172">
          <cell r="B172" t="str">
            <v>03-03-00-00-04</v>
          </cell>
          <cell r="C172" t="str">
            <v>Empréstimo de Esc: 150.000.000$00</v>
          </cell>
          <cell r="D172" t="str">
            <v>士姑度貸款: 150,000,000</v>
          </cell>
        </row>
        <row r="173">
          <cell r="B173" t="str">
            <v>03-03-00-00-07</v>
          </cell>
          <cell r="C173" t="str">
            <v>Empréstimo de MOP: 260.000.000$00</v>
          </cell>
          <cell r="D173" t="str">
            <v>澳門幣貸款: 260,000,000</v>
          </cell>
        </row>
        <row r="174">
          <cell r="B174" t="str">
            <v>03-03-00-00-08</v>
          </cell>
          <cell r="C174" t="str">
            <v>Avales - Lei nº 5/93/M - Juros e de mais encargos</v>
          </cell>
          <cell r="D174" t="str">
            <v>擔保 - 法律第5/93/M號 - 利息及其他支出</v>
          </cell>
        </row>
        <row r="175">
          <cell r="B175" t="str">
            <v>04-00-00-00</v>
          </cell>
          <cell r="C175" t="str">
            <v>TRANSFERÊNCIAS CORRENTES</v>
          </cell>
          <cell r="D175" t="str">
            <v>經常轉移</v>
          </cell>
        </row>
        <row r="176">
          <cell r="B176" t="str">
            <v>04-01-00-00</v>
          </cell>
          <cell r="C176" t="str">
            <v>Sector público</v>
          </cell>
          <cell r="D176" t="str">
            <v>公營部門</v>
          </cell>
        </row>
        <row r="177">
          <cell r="B177" t="str">
            <v>04-01-00-00-01</v>
          </cell>
          <cell r="C177" t="str">
            <v>Universidade de Macau e Inst. Poli. - Form. de prof.</v>
          </cell>
          <cell r="D177" t="str">
            <v>澳門大學及理工學院 - 導師培訓</v>
          </cell>
        </row>
        <row r="178">
          <cell r="B178" t="str">
            <v>04-01-00-00-02</v>
          </cell>
          <cell r="C178" t="str">
            <v>Universidade de Mcau - Cursos de verão da língua e cultura port.</v>
          </cell>
          <cell r="D178" t="str">
            <v>澳門大學 - 葡語及文化夏季課程</v>
          </cell>
        </row>
        <row r="179">
          <cell r="B179" t="str">
            <v>04-01-00-00-03</v>
          </cell>
          <cell r="C179" t="str">
            <v>Comparticipação em act. para estudantes</v>
          </cell>
          <cell r="D179" t="str">
            <v>贊助學生活動</v>
          </cell>
        </row>
        <row r="180">
          <cell r="B180" t="str">
            <v>04-01-00-00-04</v>
          </cell>
          <cell r="C180" t="str">
            <v>Universidade de Macau - Curso de estudos pré-unive.</v>
          </cell>
          <cell r="D180" t="str">
            <v>澳門大學 - 大學預科課程</v>
          </cell>
        </row>
        <row r="181">
          <cell r="B181" t="str">
            <v>04-01-00-00-05</v>
          </cell>
          <cell r="C181" t="str">
            <v>Outros subsídios - Instituições públicas</v>
          </cell>
          <cell r="D181" t="str">
            <v>其他津貼 - 公營機構</v>
          </cell>
        </row>
        <row r="182">
          <cell r="B182" t="str">
            <v>04-01-01-00</v>
          </cell>
          <cell r="C182" t="str">
            <v>Serviços autónomos</v>
          </cell>
          <cell r="D182" t="str">
            <v>自治機關</v>
          </cell>
        </row>
        <row r="183">
          <cell r="B183" t="str">
            <v>04-01-01-00-01</v>
          </cell>
          <cell r="C183" t="str">
            <v>Autoridades Monetária e Cambial de Macau - Comparticipações</v>
          </cell>
          <cell r="D183" t="str">
            <v>澳門貨幣暨匯兌監理署－共同分享</v>
          </cell>
        </row>
        <row r="184">
          <cell r="B184" t="str">
            <v>04-01-01-00-02</v>
          </cell>
          <cell r="C184" t="str">
            <v>Obras Social da Polícia Judiciária</v>
          </cell>
          <cell r="D184" t="str">
            <v>司法警察司福利會</v>
          </cell>
        </row>
        <row r="185">
          <cell r="B185" t="str">
            <v>04-01-01-00-03</v>
          </cell>
          <cell r="C185" t="str">
            <v>Universidade de Macau</v>
          </cell>
          <cell r="D185" t="str">
            <v>澳門大學</v>
          </cell>
        </row>
        <row r="186">
          <cell r="B186" t="str">
            <v>04-01-01-00-04</v>
          </cell>
          <cell r="C186" t="str">
            <v>Instituto Politécnico de Macau</v>
          </cell>
          <cell r="D186" t="str">
            <v>澳門理工學院</v>
          </cell>
        </row>
        <row r="187">
          <cell r="B187" t="str">
            <v>04-01-01-00-06</v>
          </cell>
          <cell r="C187" t="str">
            <v>Fundo Social da Administração Pública</v>
          </cell>
          <cell r="D187" t="str">
            <v>公共行政福利會基金</v>
          </cell>
        </row>
        <row r="188">
          <cell r="B188" t="str">
            <v>04-01-01-00-18</v>
          </cell>
          <cell r="C188" t="str">
            <v>Fundo de Segurança Social</v>
          </cell>
          <cell r="D188" t="str">
            <v>社會保障基金</v>
          </cell>
        </row>
        <row r="189">
          <cell r="B189" t="str">
            <v>04-01-01-00-24</v>
          </cell>
          <cell r="C189" t="str">
            <v>Alto-Comissariado contra a Corrupção e a Ilegalidade Administrativa</v>
          </cell>
          <cell r="D189" t="str">
            <v>反貪污暨反行政違法性高級專員公署</v>
          </cell>
        </row>
        <row r="190">
          <cell r="B190" t="str">
            <v>04-01-02-00</v>
          </cell>
          <cell r="C190" t="str">
            <v>Fundos autónomos</v>
          </cell>
          <cell r="D190" t="str">
            <v>自治基金組織</v>
          </cell>
        </row>
        <row r="191">
          <cell r="B191" t="str">
            <v>04-01-02-00-01</v>
          </cell>
          <cell r="C191" t="str">
            <v>Fundo de Reinserção Social</v>
          </cell>
          <cell r="D191" t="str">
            <v>社會重返基金</v>
          </cell>
        </row>
        <row r="192">
          <cell r="B192" t="str">
            <v>04-01-02-00-02</v>
          </cell>
          <cell r="C192" t="str">
            <v>Fundo de Desenvolvimento Desportivo</v>
          </cell>
          <cell r="D192" t="str">
            <v>體育發展基金</v>
          </cell>
        </row>
        <row r="193">
          <cell r="B193" t="str">
            <v>04-01-02-00-08</v>
          </cell>
          <cell r="C193" t="str">
            <v>Fundo de Pensões - Comparticipações</v>
          </cell>
          <cell r="D193" t="str">
            <v>退休基金 - 共同參與</v>
          </cell>
        </row>
        <row r="194">
          <cell r="B194" t="str">
            <v>04-01-03-00</v>
          </cell>
          <cell r="C194" t="str">
            <v>Câmaras municipais</v>
          </cell>
          <cell r="D194" t="str">
            <v>巿政廳</v>
          </cell>
        </row>
        <row r="195">
          <cell r="B195" t="str">
            <v>04-01-03-00-01</v>
          </cell>
          <cell r="C195" t="str">
            <v>Leal Senado: Comparticipação nas receitas dos impostos directos</v>
          </cell>
          <cell r="D195" t="str">
            <v>市政廳 - 分享直接稅收益</v>
          </cell>
        </row>
        <row r="196">
          <cell r="B196" t="str">
            <v>04-01-03-00-02</v>
          </cell>
          <cell r="C196" t="str">
            <v>L. S.: Comparticipação nas receitas dos impostos directos (Excesso Cobrança)</v>
          </cell>
          <cell r="D196" t="str">
            <v>市政廳 - 分享直接稅收益 (超出部份)</v>
          </cell>
        </row>
        <row r="197">
          <cell r="B197" t="str">
            <v>04-01-03-00-04</v>
          </cell>
          <cell r="C197" t="str">
            <v>C.M.Ilhas: Comparticipação nas receitas dos impostos directos</v>
          </cell>
          <cell r="D197" t="str">
            <v>海島市政廳 - 分享直接稅收益</v>
          </cell>
        </row>
        <row r="198">
          <cell r="B198" t="str">
            <v>04-01-03-00-10</v>
          </cell>
          <cell r="C198" t="str">
            <v>C.M.Ilhas: Comparticipação nas receitas dos impostos directos (Excesso Cobrança)</v>
          </cell>
          <cell r="D198" t="str">
            <v>海島市政廳 - 分享直接稅收益 (超出部份)</v>
          </cell>
        </row>
        <row r="199">
          <cell r="B199" t="str">
            <v>04-01-04-00</v>
          </cell>
          <cell r="C199" t="str">
            <v>Empresas públicas</v>
          </cell>
          <cell r="D199" t="str">
            <v>公營企業</v>
          </cell>
        </row>
        <row r="200">
          <cell r="B200" t="str">
            <v>04-01-05-00</v>
          </cell>
          <cell r="C200" t="str">
            <v>Outras</v>
          </cell>
          <cell r="D200" t="str">
            <v>其他</v>
          </cell>
        </row>
        <row r="201">
          <cell r="B201" t="str">
            <v>04-01-05-00-01</v>
          </cell>
          <cell r="C201" t="str">
            <v>Comissões Coordenadoras de Projectos Especiais</v>
          </cell>
          <cell r="D201" t="str">
            <v>特別計劃協調委員會</v>
          </cell>
        </row>
        <row r="202">
          <cell r="B202" t="str">
            <v>04-01-05-00-02</v>
          </cell>
          <cell r="C202" t="str">
            <v>Conselho Económico</v>
          </cell>
          <cell r="D202" t="str">
            <v>經濟諮詢會</v>
          </cell>
        </row>
        <row r="203">
          <cell r="B203" t="str">
            <v>04-01-05-00-03</v>
          </cell>
          <cell r="C203" t="str">
            <v>Gabinete para a Análise e Avaliação de Recursos</v>
          </cell>
          <cell r="D203" t="str">
            <v>資源分析及評估辦公室</v>
          </cell>
        </row>
        <row r="204">
          <cell r="B204" t="str">
            <v>04-01-05-00-04</v>
          </cell>
          <cell r="C204" t="str">
            <v>Conselho Permanente de Concertação Social</v>
          </cell>
          <cell r="D204" t="str">
            <v>社會協調常設委員會</v>
          </cell>
        </row>
        <row r="205">
          <cell r="B205" t="str">
            <v>04-01-05-00-15</v>
          </cell>
          <cell r="C205" t="str">
            <v>Montepio Oficial de Mcau - Subsídio annual</v>
          </cell>
          <cell r="D205" t="str">
            <v>澳門公務員互助會 - 年度津貼</v>
          </cell>
        </row>
        <row r="206">
          <cell r="B206" t="str">
            <v>04-01-05-00-18</v>
          </cell>
          <cell r="C206" t="str">
            <v>Laboratório de Engenharia Civil de Macau</v>
          </cell>
          <cell r="D206" t="str">
            <v>澳門土木工程實驗室</v>
          </cell>
        </row>
        <row r="207">
          <cell r="B207" t="str">
            <v>04-01-05-00-27</v>
          </cell>
          <cell r="C207" t="str">
            <v>Fundo do Governo da Região Administrativa de Macau</v>
          </cell>
          <cell r="D207" t="str">
            <v>澳門特別行政區政府基金</v>
          </cell>
        </row>
        <row r="208">
          <cell r="B208" t="str">
            <v>04-01-05-00-33</v>
          </cell>
          <cell r="C208" t="str">
            <v>Centro de Produt. e Transf. de Tecnologia</v>
          </cell>
          <cell r="D208" t="str">
            <v>產品及技術轉移中心</v>
          </cell>
        </row>
        <row r="209">
          <cell r="B209" t="str">
            <v>04-01-05-00-34</v>
          </cell>
          <cell r="C209" t="str">
            <v>Instituto de Estudos Europeus de Macau</v>
          </cell>
          <cell r="D209" t="str">
            <v>澳門歐洲學術研究會</v>
          </cell>
        </row>
        <row r="210">
          <cell r="B210" t="str">
            <v>04-01-05-00-35</v>
          </cell>
          <cell r="C210" t="str">
            <v>Fundo "Jockey Clube de Macau"</v>
          </cell>
          <cell r="D210" t="str">
            <v>"澳門馬會"基金</v>
          </cell>
        </row>
        <row r="211">
          <cell r="B211" t="str">
            <v>04-02-00-00</v>
          </cell>
          <cell r="C211" t="str">
            <v>Instituições particulares</v>
          </cell>
          <cell r="D211" t="str">
            <v>私立機構</v>
          </cell>
        </row>
        <row r="212">
          <cell r="B212" t="str">
            <v>04-02-00-00-01</v>
          </cell>
          <cell r="C212" t="str">
            <v>Apoios ocasionais a actividades de associações</v>
          </cell>
          <cell r="D212" t="str">
            <v>偶然性資助團體活動</v>
          </cell>
        </row>
        <row r="213">
          <cell r="B213" t="str">
            <v>04-02-00-00-02</v>
          </cell>
          <cell r="C213" t="str">
            <v>Para pagamento de possíveis diferenças cambiais dos vencimentos dos missionários colocados na Missáo de Malaca e Singapura</v>
          </cell>
          <cell r="D213" t="str">
            <v>給予馬六甲及星加坡神職人員薪金之匯率差補貼</v>
          </cell>
        </row>
        <row r="214">
          <cell r="B214" t="str">
            <v>04-02-00-00-03</v>
          </cell>
          <cell r="C214" t="str">
            <v>Subsídio para despesas de comunicações e obras de construção, conservação e reparação das instalações do seminário, paço episcopal e igrejas e residências paroquiais, devendo a execução sucessiva destas obras ser ordenada segundo plano aprovado previament</v>
          </cell>
          <cell r="D214" t="str">
            <v>神學院、主教府、教堂及教區所在地之通訊、建築、保養及維修等開支之津貼，而上述工程之執行須根據總督預先批准之計劃</v>
          </cell>
        </row>
        <row r="215">
          <cell r="B215" t="str">
            <v>04-02-00-00-04</v>
          </cell>
          <cell r="C215" t="str">
            <v>Subsídio  para preparação de membros para a Missão do Padroado</v>
          </cell>
          <cell r="D215" t="str">
            <v>東方教會會員津貼</v>
          </cell>
        </row>
        <row r="216">
          <cell r="B216" t="str">
            <v>04-02-00-00-05</v>
          </cell>
          <cell r="C216" t="str">
            <v>Subsídio para as despesas a fazer com os serviços culturais do Oriente (artigo 8º do Diploma Legislativo Ministerial nº 4, de 28-6-1985)</v>
          </cell>
          <cell r="D216" t="str">
            <v>東方教會文化服務開支津貼(1985年6月28日內閣立法條文第四號第八條)</v>
          </cell>
        </row>
        <row r="217">
          <cell r="B217" t="str">
            <v>04-02-00-00-06</v>
          </cell>
          <cell r="C217" t="str">
            <v>Assistência médica e medicamentosa dos missionários em serviço em Singapura e Malaca</v>
          </cell>
          <cell r="D217" t="str">
            <v>付予星加坡及馬六甲神職人員之醫藥及醫學津貼</v>
          </cell>
        </row>
        <row r="218">
          <cell r="B218" t="str">
            <v>04-02-00-00-07</v>
          </cell>
          <cell r="C218" t="str">
            <v>P/desenvolvimento do ensino tec. prof.</v>
          </cell>
          <cell r="D218" t="str">
            <v>發展專業教育</v>
          </cell>
        </row>
        <row r="219">
          <cell r="B219" t="str">
            <v>04-02-00-00-08</v>
          </cell>
          <cell r="C219" t="str">
            <v>P/apoio a act. culturais e recretativas</v>
          </cell>
          <cell r="D219" t="str">
            <v>資助文化及文娛活動</v>
          </cell>
        </row>
        <row r="220">
          <cell r="B220" t="str">
            <v>04-02-00-00-09</v>
          </cell>
          <cell r="C220" t="str">
            <v>P/apoio a educação perm. e edu. cívica</v>
          </cell>
          <cell r="D220" t="str">
            <v>資助公民教育及永久教育</v>
          </cell>
        </row>
        <row r="221">
          <cell r="B221" t="str">
            <v>04-02-00-00-10</v>
          </cell>
          <cell r="C221" t="str">
            <v>Para apoio às escolas do ensino particular</v>
          </cell>
          <cell r="D221" t="str">
            <v>資助私人教育之學校</v>
          </cell>
        </row>
        <row r="222">
          <cell r="B222" t="str">
            <v>04-02-00-00-11</v>
          </cell>
          <cell r="C222" t="str">
            <v>Para apoio à educação especial</v>
          </cell>
          <cell r="D222" t="str">
            <v>資助特殊教育</v>
          </cell>
        </row>
        <row r="223">
          <cell r="B223" t="str">
            <v>04-02-00-00-12</v>
          </cell>
          <cell r="C223" t="str">
            <v>Para apoio a instituições de acompanhamento escolar</v>
          </cell>
          <cell r="D223" t="str">
            <v>資助有關學校之機構</v>
          </cell>
        </row>
        <row r="224">
          <cell r="B224" t="str">
            <v>04-02-00-00-13</v>
          </cell>
          <cell r="C224" t="str">
            <v>Colégio D. Bosco - Gimnodesportivo</v>
          </cell>
          <cell r="D224" t="str">
            <v>鮑斯高中學 - 體操活動</v>
          </cell>
        </row>
        <row r="225">
          <cell r="B225" t="str">
            <v>04-02-00-00-14</v>
          </cell>
          <cell r="C225" t="str">
            <v>Subsídio a escolares - Aquisição de materiais para acções de form.</v>
          </cell>
          <cell r="D225" t="str">
            <v>津貼予學校 - 對培訓活動之物料購置</v>
          </cell>
        </row>
        <row r="226">
          <cell r="B226" t="str">
            <v>04-02-00-00-15</v>
          </cell>
          <cell r="C226" t="str">
            <v>Subsídio às escolas - Programas de férias</v>
          </cell>
          <cell r="D226" t="str">
            <v>津貼予學校 - 假期計劃</v>
          </cell>
        </row>
        <row r="227">
          <cell r="B227" t="str">
            <v>04-02-00-00-16</v>
          </cell>
          <cell r="C227" t="str">
            <v>Subs. p/funcionamento das salas de estudo</v>
          </cell>
          <cell r="D227" t="str">
            <v>閱讀室運作津貼</v>
          </cell>
        </row>
        <row r="228">
          <cell r="B228" t="str">
            <v>04-02-00-00-17</v>
          </cell>
          <cell r="C228" t="str">
            <v>Subs. às organizações de juventude</v>
          </cell>
          <cell r="D228" t="str">
            <v>青年組織工作津貼</v>
          </cell>
        </row>
        <row r="229">
          <cell r="B229" t="str">
            <v>04-02-00-00-18</v>
          </cell>
          <cell r="C229" t="str">
            <v>Subs. para actividades de férias</v>
          </cell>
          <cell r="D229" t="str">
            <v>假期活動津貼</v>
          </cell>
        </row>
        <row r="230">
          <cell r="B230" t="str">
            <v>04-02-00-00-19</v>
          </cell>
          <cell r="C230" t="str">
            <v>Outros subsídios</v>
          </cell>
          <cell r="D230" t="str">
            <v>其他津貼</v>
          </cell>
        </row>
        <row r="231">
          <cell r="B231" t="str">
            <v>04-02-00-00-20</v>
          </cell>
          <cell r="C231" t="str">
            <v>Para apoio aos núcleos desportivos</v>
          </cell>
          <cell r="D231" t="str">
            <v>資助體育中心</v>
          </cell>
        </row>
        <row r="232">
          <cell r="B232" t="str">
            <v>04-02-00-00-21</v>
          </cell>
          <cell r="C232" t="str">
            <v>Para apoio a núcleos culturais</v>
          </cell>
          <cell r="D232" t="str">
            <v>資助文化中心</v>
          </cell>
        </row>
        <row r="233">
          <cell r="B233" t="str">
            <v>04-02-00-00-22</v>
          </cell>
          <cell r="C233" t="str">
            <v>Sub. a organismos colaboradores nas actividades desportivas e cul.</v>
          </cell>
          <cell r="D233" t="str">
            <v>體育及文化活動籌辦人機構津貼</v>
          </cell>
        </row>
        <row r="234">
          <cell r="B234" t="str">
            <v>04-02-00-00-23</v>
          </cell>
          <cell r="C234" t="str">
            <v>Para apoio a difusão de línguas</v>
          </cell>
          <cell r="D234" t="str">
            <v>資助語言推廣</v>
          </cell>
        </row>
        <row r="235">
          <cell r="B235" t="str">
            <v>04-02-01-00</v>
          </cell>
          <cell r="C235" t="str">
            <v>Concessão de subsídios</v>
          </cell>
          <cell r="D235" t="str">
            <v>津貼</v>
          </cell>
        </row>
        <row r="236">
          <cell r="B236" t="str">
            <v>04-02-01-01</v>
          </cell>
          <cell r="C236" t="str">
            <v>Apoios eventuais a utentes</v>
          </cell>
          <cell r="D236" t="str">
            <v>個別津貼</v>
          </cell>
        </row>
        <row r="237">
          <cell r="B237" t="str">
            <v>04-03-00-00</v>
          </cell>
          <cell r="C237" t="str">
            <v>Particulares</v>
          </cell>
          <cell r="D237" t="str">
            <v>私人</v>
          </cell>
        </row>
        <row r="238">
          <cell r="B238" t="str">
            <v>04-03-00-00-01</v>
          </cell>
          <cell r="C238" t="str">
            <v>Apoios ocasionais a actividades de particulares</v>
          </cell>
          <cell r="D238" t="str">
            <v>偶然性資助私人活動</v>
          </cell>
        </row>
        <row r="239">
          <cell r="B239" t="str">
            <v>04-03-00-00-02</v>
          </cell>
          <cell r="C239" t="str">
            <v>Apoio aos alunos do ensino particular</v>
          </cell>
          <cell r="D239" t="str">
            <v>資助私校學生</v>
          </cell>
        </row>
        <row r="240">
          <cell r="B240" t="str">
            <v>04-03-00-00-03</v>
          </cell>
          <cell r="C240" t="str">
            <v>Para apoios aos alunos do ensino especial</v>
          </cell>
          <cell r="D240" t="str">
            <v>資助特殊教育學生</v>
          </cell>
        </row>
        <row r="241">
          <cell r="B241" t="str">
            <v>04-03-00-00-04</v>
          </cell>
          <cell r="C241" t="str">
            <v>Para apoios aos alunos de C. D. L.</v>
          </cell>
          <cell r="D241" t="str">
            <v>資助語言推廣之學生</v>
          </cell>
        </row>
        <row r="242">
          <cell r="B242" t="str">
            <v>04-03-00-00-05</v>
          </cell>
          <cell r="C242" t="str">
            <v>Fiscalização da C.T.M.: Pagamento de serviços</v>
          </cell>
          <cell r="D242" t="str">
            <v>稽核澳門電訊有限公司: 為取得服務所作之支付</v>
          </cell>
        </row>
        <row r="243">
          <cell r="B243" t="str">
            <v>04-03-00-00-09</v>
          </cell>
          <cell r="C243" t="str">
            <v>TDM, SARL - Participação nos prejuízos</v>
          </cell>
          <cell r="D243" t="str">
            <v>分擔澳門電視廣播有限公司虧損</v>
          </cell>
        </row>
        <row r="244">
          <cell r="B244" t="str">
            <v>04-04-00-00</v>
          </cell>
          <cell r="C244" t="str">
            <v>Exterior</v>
          </cell>
          <cell r="D244" t="str">
            <v>外地</v>
          </cell>
        </row>
        <row r="245">
          <cell r="B245" t="str">
            <v>04-04-00-00-01</v>
          </cell>
          <cell r="C245" t="str">
            <v>Encargos com acções fora do Território</v>
          </cell>
          <cell r="D245" t="str">
            <v>本地區以外各類活動開支</v>
          </cell>
        </row>
        <row r="246">
          <cell r="B246" t="str">
            <v>04-04-00-00-02</v>
          </cell>
          <cell r="C246" t="str">
            <v>Encargos c/o gab. de Macau em Lisboa</v>
          </cell>
          <cell r="D246" t="str">
            <v>駐里斯本之澳門辦事處開支</v>
          </cell>
        </row>
        <row r="247">
          <cell r="B247" t="str">
            <v>04-04-00-00-03</v>
          </cell>
          <cell r="C247" t="str">
            <v>Missão de Macau em Lisboa</v>
          </cell>
          <cell r="D247" t="str">
            <v>駐里斯本之澳門之家</v>
          </cell>
        </row>
        <row r="248">
          <cell r="B248" t="str">
            <v>04-04-00-00-04</v>
          </cell>
          <cell r="C248" t="str">
            <v>Encargos com Instalações fora do Terr. - Bruxelas</v>
          </cell>
          <cell r="D248" t="str">
            <v>外設機構之開支 - 布魯塞爾</v>
          </cell>
        </row>
        <row r="249">
          <cell r="B249" t="str">
            <v>04-04-00-00-05</v>
          </cell>
          <cell r="C249" t="str">
            <v>Embaixada de Port. em Bruxelas - Protoc.</v>
          </cell>
          <cell r="D249" t="str">
            <v>駐布魯塞爾葡國大使館 - 澳門商務中心費用</v>
          </cell>
        </row>
        <row r="250">
          <cell r="B250" t="str">
            <v>04-04-00-00-06</v>
          </cell>
          <cell r="C250" t="str">
            <v>Consul.-Geral de Port. em HK: Depesas de interesse para Macau</v>
          </cell>
          <cell r="D250" t="str">
            <v>葡國駐香港總領事館: 有關澳門之費用</v>
          </cell>
        </row>
        <row r="251">
          <cell r="B251" t="str">
            <v>04-04-00-00-07</v>
          </cell>
          <cell r="C251" t="str">
            <v>Consul.-Geral de Port. em HK: Para diferenças (difusão língua portuguesa)</v>
          </cell>
          <cell r="D251" t="str">
            <v>葡國駐香港總領事館: 差額(傳播葡語)</v>
          </cell>
        </row>
        <row r="252">
          <cell r="B252" t="str">
            <v>04-04-00-00-08</v>
          </cell>
          <cell r="C252" t="str">
            <v>Consul.- Geral de Port. em HK: Outras despesas</v>
          </cell>
          <cell r="D252" t="str">
            <v>葡國駐香港總領事館：其他費用</v>
          </cell>
        </row>
        <row r="253">
          <cell r="B253" t="str">
            <v>04-04-00-00-09</v>
          </cell>
          <cell r="C253" t="str">
            <v>Casa de Macau (em Portugal)</v>
          </cell>
          <cell r="D253" t="str">
            <v>澳門之家(於葡國)</v>
          </cell>
        </row>
        <row r="254">
          <cell r="B254" t="str">
            <v>04-04-00-00-10</v>
          </cell>
          <cell r="C254" t="str">
            <v>Embaixada de Portugal em Pequim</v>
          </cell>
          <cell r="D254" t="str">
            <v>駐北京葡國大使館</v>
          </cell>
        </row>
        <row r="255">
          <cell r="B255" t="str">
            <v>04-04-00-00-11</v>
          </cell>
          <cell r="C255" t="str">
            <v>Embaixada de Portugal em Bangkok</v>
          </cell>
          <cell r="D255" t="str">
            <v>駐曼谷葡國大使館</v>
          </cell>
        </row>
        <row r="256">
          <cell r="B256" t="str">
            <v>04-04-00-00-12</v>
          </cell>
          <cell r="C256" t="str">
            <v>Embaixada de Portugal em Manila</v>
          </cell>
          <cell r="D256" t="str">
            <v>駐馬尼拉葡國大使館</v>
          </cell>
        </row>
        <row r="257">
          <cell r="B257" t="str">
            <v>04-04-00-00-16</v>
          </cell>
          <cell r="C257" t="str">
            <v>Transferências diversas</v>
          </cell>
          <cell r="D257" t="str">
            <v>各類轉帳</v>
          </cell>
        </row>
        <row r="258">
          <cell r="B258" t="str">
            <v>04-04-00-00-17</v>
          </cell>
          <cell r="C258" t="str">
            <v>Contribuição do território de Macau para organismos internacionais</v>
          </cell>
          <cell r="D258" t="str">
            <v>本地區向各類型國際機構之捐贈</v>
          </cell>
        </row>
        <row r="259">
          <cell r="B259" t="str">
            <v>05-00-00-00</v>
          </cell>
          <cell r="C259" t="str">
            <v>OUTRAS DESPESAS CORRENTES</v>
          </cell>
          <cell r="D259" t="str">
            <v>其他經常開支</v>
          </cell>
        </row>
        <row r="260">
          <cell r="B260" t="str">
            <v>05-01-00-00</v>
          </cell>
          <cell r="C260" t="str">
            <v>Rendas de terrenos</v>
          </cell>
          <cell r="D260" t="str">
            <v>土地租金</v>
          </cell>
        </row>
        <row r="261">
          <cell r="B261" t="str">
            <v>05-02-00-00</v>
          </cell>
          <cell r="C261" t="str">
            <v>Seguros</v>
          </cell>
          <cell r="D261" t="str">
            <v>保險</v>
          </cell>
        </row>
        <row r="262">
          <cell r="B262" t="str">
            <v>05-02-01-00</v>
          </cell>
          <cell r="C262" t="str">
            <v>Pessoal</v>
          </cell>
          <cell r="D262" t="str">
            <v>人員</v>
          </cell>
        </row>
        <row r="263">
          <cell r="B263" t="str">
            <v>05-02-01-00-01</v>
          </cell>
          <cell r="C263" t="str">
            <v>Pessoal da DSTE</v>
          </cell>
          <cell r="D263" t="str">
            <v>勞工暨就業司員工</v>
          </cell>
        </row>
        <row r="264">
          <cell r="B264" t="str">
            <v>05-02-01-00-03</v>
          </cell>
          <cell r="C264" t="str">
            <v>Seguros para acidentes de trabalho</v>
          </cell>
          <cell r="D264" t="str">
            <v>工作意外保險</v>
          </cell>
        </row>
        <row r="265">
          <cell r="B265" t="str">
            <v>05-02-02-00</v>
          </cell>
          <cell r="C265" t="str">
            <v>Material</v>
          </cell>
          <cell r="D265" t="str">
            <v>物料</v>
          </cell>
        </row>
        <row r="266">
          <cell r="B266" t="str">
            <v>05-02-03-00</v>
          </cell>
          <cell r="C266" t="str">
            <v>Imóveis</v>
          </cell>
          <cell r="D266" t="str">
            <v>不動產</v>
          </cell>
        </row>
        <row r="267">
          <cell r="B267" t="str">
            <v>05-02-03-00-01</v>
          </cell>
          <cell r="C267" t="str">
            <v>Pagamento de prémios de seguro contra o rísco de incêndios Estado</v>
          </cell>
          <cell r="D267" t="str">
            <v>支付政府樓宇火險保險費</v>
          </cell>
        </row>
        <row r="268">
          <cell r="B268" t="str">
            <v>05-02-04-00</v>
          </cell>
          <cell r="C268" t="str">
            <v>Viaturas</v>
          </cell>
          <cell r="D268" t="str">
            <v>車輛</v>
          </cell>
        </row>
        <row r="269">
          <cell r="B269" t="str">
            <v>05-03-00-00</v>
          </cell>
          <cell r="C269" t="str">
            <v>Restituições</v>
          </cell>
          <cell r="D269" t="str">
            <v>返還</v>
          </cell>
        </row>
        <row r="270">
          <cell r="B270" t="str">
            <v>05-03-00-00-01</v>
          </cell>
          <cell r="C270" t="str">
            <v>Restituição de rendimentos indevidamente cobrados</v>
          </cell>
          <cell r="D270" t="str">
            <v>退回多收款項</v>
          </cell>
        </row>
        <row r="271">
          <cell r="B271" t="str">
            <v>05-03-00-00-02</v>
          </cell>
          <cell r="C271" t="str">
            <v>Outras restituições</v>
          </cell>
          <cell r="D271" t="str">
            <v>其他退款</v>
          </cell>
        </row>
        <row r="272">
          <cell r="B272" t="str">
            <v>05-04-00-00</v>
          </cell>
          <cell r="C272" t="str">
            <v>Diversas</v>
          </cell>
          <cell r="D272" t="str">
            <v>雜項</v>
          </cell>
        </row>
        <row r="273">
          <cell r="B273" t="str">
            <v>05-04-00-00-01</v>
          </cell>
          <cell r="C273" t="str">
            <v>Encargos com a actividade de recenseamento eleitoral</v>
          </cell>
          <cell r="D273" t="str">
            <v>選舉登記活動開支</v>
          </cell>
        </row>
        <row r="274">
          <cell r="B274" t="str">
            <v>05-04-00-00-02</v>
          </cell>
          <cell r="C274" t="str">
            <v>Encargos com as eleições locais</v>
          </cell>
          <cell r="D274" t="str">
            <v>本地選舉開支</v>
          </cell>
        </row>
        <row r="275">
          <cell r="B275" t="str">
            <v>05-04-00-00-03</v>
          </cell>
          <cell r="C275" t="str">
            <v>Diferença cambial e transferência de fundos</v>
          </cell>
          <cell r="D275" t="str">
            <v>款項兌換差額</v>
          </cell>
        </row>
        <row r="276">
          <cell r="B276" t="str">
            <v>05-04-00-00-05</v>
          </cell>
          <cell r="C276" t="str">
            <v>Despesas eventuais e não especificadas</v>
          </cell>
          <cell r="D276" t="str">
            <v>不定及未列明之開支</v>
          </cell>
        </row>
        <row r="277">
          <cell r="B277" t="str">
            <v>05-04-00-00-06</v>
          </cell>
          <cell r="C277" t="str">
            <v>Encargos com as delegações portuguesas ao Grupo de Ligação Conjunto Luso-Chinês e Grupo de Terras Luso-Chinês</v>
          </cell>
          <cell r="D277" t="str">
            <v>中葡聯合聯絡小組及中葡土地小組葡方代表之開支</v>
          </cell>
        </row>
        <row r="278">
          <cell r="B278" t="str">
            <v>05-04-00-00-07</v>
          </cell>
          <cell r="C278" t="str">
            <v>Despesas com a organização, composição e impressão do orçamento e impressos e livros de interesse geral</v>
          </cell>
          <cell r="D278" t="str">
            <v>組織，整理及印刷財政預算冊與一般權利書籍</v>
          </cell>
        </row>
        <row r="279">
          <cell r="B279" t="str">
            <v>05-04-00-00-12</v>
          </cell>
          <cell r="C279" t="str">
            <v>Compensação pela opção prevista no nº 5 do art. 75º do D.L. 23/95/M, de 1 de Junho</v>
          </cell>
          <cell r="D279" t="str">
            <v>根據六月一日法令第23/95/M號第七十五條五款規定選擇之補償</v>
          </cell>
        </row>
        <row r="280">
          <cell r="B280" t="str">
            <v>05-04-00-00-13</v>
          </cell>
          <cell r="C280" t="str">
            <v>Dotação provisional p/encargos diversos</v>
          </cell>
          <cell r="D280" t="str">
            <v>各類開支之備用撥款</v>
          </cell>
        </row>
        <row r="281">
          <cell r="B281" t="str">
            <v>05-04-00-00-14</v>
          </cell>
          <cell r="C281" t="str">
            <v>Encargos relativos às contribuição dos subscritores do regime de previdência</v>
          </cell>
          <cell r="D281" t="str">
            <v>對公積金體制認納者之款項負擔</v>
          </cell>
        </row>
        <row r="282">
          <cell r="B282" t="str">
            <v>05-04-00-00-19</v>
          </cell>
          <cell r="C282" t="str">
            <v>Encargos relativos à contribuição para F.S.S.</v>
          </cell>
          <cell r="D282" t="str">
            <v>社會保障基金供款之支付</v>
          </cell>
        </row>
        <row r="283">
          <cell r="B283" t="str">
            <v>06-00-00-00</v>
          </cell>
          <cell r="C283" t="str">
            <v>INVEST. DESPESAS DE DESENVOLVIMENTO</v>
          </cell>
          <cell r="D283" t="str">
            <v>投資及發展開支</v>
          </cell>
        </row>
        <row r="284">
          <cell r="B284" t="str">
            <v>06-01-00-00</v>
          </cell>
          <cell r="C284" t="str">
            <v>Investigação e estudo de base</v>
          </cell>
          <cell r="D284" t="str">
            <v>研究及基礎研究</v>
          </cell>
        </row>
        <row r="285">
          <cell r="B285" t="str">
            <v>06-02-00-00</v>
          </cell>
          <cell r="C285" t="str">
            <v>Ordenamento físico e ambiente</v>
          </cell>
          <cell r="D285" t="str">
            <v>規劃及環境整治</v>
          </cell>
        </row>
        <row r="286">
          <cell r="B286" t="str">
            <v>06-03-00-00</v>
          </cell>
          <cell r="C286" t="str">
            <v>Infra-estruturas básicas</v>
          </cell>
          <cell r="D286" t="str">
            <v>基本基礎設施</v>
          </cell>
        </row>
        <row r="287">
          <cell r="B287" t="str">
            <v>06-04-00-00</v>
          </cell>
          <cell r="C287" t="str">
            <v>Transportes</v>
          </cell>
          <cell r="D287" t="str">
            <v>運輸</v>
          </cell>
        </row>
        <row r="288">
          <cell r="B288" t="str">
            <v>06-05-00-00</v>
          </cell>
          <cell r="C288" t="str">
            <v>Habitação</v>
          </cell>
          <cell r="D288" t="str">
            <v>房屋</v>
          </cell>
        </row>
        <row r="289">
          <cell r="B289" t="str">
            <v>06-06-00-00</v>
          </cell>
          <cell r="C289" t="str">
            <v>Saúde</v>
          </cell>
          <cell r="D289" t="str">
            <v>衛生</v>
          </cell>
        </row>
        <row r="290">
          <cell r="B290" t="str">
            <v>06-07-00-00</v>
          </cell>
          <cell r="C290" t="str">
            <v>Educação, cultura e desporto</v>
          </cell>
          <cell r="D290" t="str">
            <v>教育，文化及體育</v>
          </cell>
        </row>
        <row r="291">
          <cell r="B291" t="str">
            <v>06-08-00-00</v>
          </cell>
          <cell r="C291" t="str">
            <v>Turismo</v>
          </cell>
          <cell r="D291" t="str">
            <v>旅遊</v>
          </cell>
        </row>
        <row r="292">
          <cell r="B292" t="str">
            <v>06-09-00-00</v>
          </cell>
          <cell r="C292" t="str">
            <v>Comunicações</v>
          </cell>
          <cell r="D292" t="str">
            <v>通訊</v>
          </cell>
        </row>
        <row r="293">
          <cell r="B293" t="str">
            <v>06-10-00-00</v>
          </cell>
          <cell r="C293" t="str">
            <v>Modern. da administração pública</v>
          </cell>
          <cell r="D293" t="str">
            <v>公共行政現代化</v>
          </cell>
        </row>
        <row r="294">
          <cell r="B294" t="str">
            <v>07-00-00-00</v>
          </cell>
          <cell r="C294" t="str">
            <v>INVESTIMENTOS</v>
          </cell>
          <cell r="D294" t="str">
            <v>投資</v>
          </cell>
        </row>
        <row r="295">
          <cell r="B295" t="str">
            <v>07-01-00-00</v>
          </cell>
          <cell r="C295" t="str">
            <v>Terrenos</v>
          </cell>
          <cell r="D295" t="str">
            <v>土地</v>
          </cell>
        </row>
        <row r="296">
          <cell r="B296" t="str">
            <v>07-02-00-00</v>
          </cell>
          <cell r="C296" t="str">
            <v>Habitações</v>
          </cell>
          <cell r="D296" t="str">
            <v>房屋</v>
          </cell>
        </row>
        <row r="297">
          <cell r="B297" t="str">
            <v>07-03-00-00</v>
          </cell>
          <cell r="C297" t="str">
            <v>Edifícios</v>
          </cell>
          <cell r="D297" t="str">
            <v>樓宇</v>
          </cell>
        </row>
        <row r="298">
          <cell r="B298" t="str">
            <v>07-04-00-00</v>
          </cell>
          <cell r="C298" t="str">
            <v>Estradas e pontes</v>
          </cell>
          <cell r="D298" t="str">
            <v>街道及橋樑</v>
          </cell>
        </row>
        <row r="299">
          <cell r="B299" t="str">
            <v>07-05-00-00</v>
          </cell>
          <cell r="C299" t="str">
            <v>Portos</v>
          </cell>
          <cell r="D299" t="str">
            <v>港口</v>
          </cell>
        </row>
        <row r="300">
          <cell r="B300" t="str">
            <v>07-06-00-00</v>
          </cell>
          <cell r="C300" t="str">
            <v>Construções diversas</v>
          </cell>
          <cell r="D300" t="str">
            <v>各項建設</v>
          </cell>
        </row>
        <row r="301">
          <cell r="B301" t="str">
            <v>07-07-00-00</v>
          </cell>
          <cell r="C301" t="str">
            <v>Melhoramento fundiários</v>
          </cell>
          <cell r="D301" t="str">
            <v>農地改良</v>
          </cell>
        </row>
        <row r="302">
          <cell r="B302" t="str">
            <v>07-08-00-00</v>
          </cell>
          <cell r="C302" t="str">
            <v>Plantações</v>
          </cell>
          <cell r="D302" t="str">
            <v>種植</v>
          </cell>
        </row>
        <row r="303">
          <cell r="B303" t="str">
            <v>07-09-00-00</v>
          </cell>
          <cell r="C303" t="str">
            <v>Material de transporte</v>
          </cell>
          <cell r="D303" t="str">
            <v>運輸物料</v>
          </cell>
        </row>
        <row r="304">
          <cell r="B304" t="str">
            <v>07-10-00-00</v>
          </cell>
          <cell r="C304" t="str">
            <v>Maquinaria e equipamento</v>
          </cell>
          <cell r="D304" t="str">
            <v>機械及設備</v>
          </cell>
        </row>
        <row r="305">
          <cell r="B305" t="str">
            <v>07-11-00-00</v>
          </cell>
          <cell r="C305" t="str">
            <v>Animais</v>
          </cell>
          <cell r="D305" t="str">
            <v>動物</v>
          </cell>
        </row>
        <row r="306">
          <cell r="B306" t="str">
            <v>07-12-00-00</v>
          </cell>
          <cell r="C306" t="str">
            <v>Outros investimentos</v>
          </cell>
          <cell r="D306" t="str">
            <v>其他投資</v>
          </cell>
        </row>
        <row r="307">
          <cell r="B307" t="str">
            <v>08-00-00-00</v>
          </cell>
          <cell r="C307" t="str">
            <v>TRANSFERÊNCIA DE CAPITAL</v>
          </cell>
          <cell r="D307" t="str">
            <v>資本轉移</v>
          </cell>
        </row>
        <row r="308">
          <cell r="B308" t="str">
            <v>08-01-00-00</v>
          </cell>
          <cell r="C308" t="str">
            <v>Sector público</v>
          </cell>
          <cell r="D308" t="str">
            <v>公營部門</v>
          </cell>
        </row>
        <row r="309">
          <cell r="B309" t="str">
            <v>08-01-01-00</v>
          </cell>
          <cell r="C309" t="str">
            <v>Serviços autónomos</v>
          </cell>
          <cell r="D309" t="str">
            <v>自治機構</v>
          </cell>
        </row>
        <row r="310">
          <cell r="B310" t="str">
            <v>08-01-02-00</v>
          </cell>
          <cell r="C310" t="str">
            <v>Fundos autónomos</v>
          </cell>
          <cell r="D310" t="str">
            <v>自治基金組織</v>
          </cell>
        </row>
        <row r="311">
          <cell r="B311" t="str">
            <v>08-01-03-00</v>
          </cell>
          <cell r="C311" t="str">
            <v>Câmaras municipais</v>
          </cell>
          <cell r="D311" t="str">
            <v>巿政廳</v>
          </cell>
        </row>
        <row r="312">
          <cell r="B312" t="str">
            <v>08-01-04-00</v>
          </cell>
          <cell r="C312" t="str">
            <v>Empresas públicas</v>
          </cell>
          <cell r="D312" t="str">
            <v>公營企業</v>
          </cell>
        </row>
        <row r="313">
          <cell r="B313" t="str">
            <v>08-01-05-00</v>
          </cell>
          <cell r="C313" t="str">
            <v>Outras</v>
          </cell>
          <cell r="D313" t="str">
            <v>其他</v>
          </cell>
        </row>
        <row r="314">
          <cell r="B314" t="str">
            <v>08-02-00-00</v>
          </cell>
          <cell r="C314" t="str">
            <v>Instituições particulares</v>
          </cell>
          <cell r="D314" t="str">
            <v>私立機構</v>
          </cell>
        </row>
        <row r="315">
          <cell r="B315" t="str">
            <v>08-02-00-00-01</v>
          </cell>
          <cell r="C315" t="str">
            <v>Comparticipação a escolas particulares - Para obras</v>
          </cell>
          <cell r="D315" t="str">
            <v>私校之共同參與 - 給予工程</v>
          </cell>
        </row>
        <row r="316">
          <cell r="B316" t="str">
            <v>08-03-00-00</v>
          </cell>
          <cell r="C316" t="str">
            <v>Particulares</v>
          </cell>
          <cell r="D316" t="str">
            <v>個人</v>
          </cell>
        </row>
        <row r="317">
          <cell r="B317" t="str">
            <v>08-04-00-00</v>
          </cell>
          <cell r="C317" t="str">
            <v>Exterior</v>
          </cell>
          <cell r="D317" t="str">
            <v>外地</v>
          </cell>
        </row>
        <row r="318">
          <cell r="B318" t="str">
            <v>09-00-00-00</v>
          </cell>
          <cell r="C318" t="str">
            <v>OPERAÇÕES FINANCEIRAS</v>
          </cell>
          <cell r="D318" t="str">
            <v>財務活動</v>
          </cell>
        </row>
        <row r="319">
          <cell r="B319" t="str">
            <v>09-01-00-00</v>
          </cell>
          <cell r="C319" t="str">
            <v>Activos financeiros</v>
          </cell>
          <cell r="D319" t="str">
            <v>財務資產</v>
          </cell>
        </row>
        <row r="320">
          <cell r="B320" t="str">
            <v>09-01-01-00</v>
          </cell>
          <cell r="C320" t="str">
            <v>Títulos a curto prazo</v>
          </cell>
          <cell r="D320" t="str">
            <v>短期證券</v>
          </cell>
        </row>
        <row r="321">
          <cell r="B321" t="str">
            <v>09-01-02-00</v>
          </cell>
          <cell r="C321" t="str">
            <v>Títulos a médio e longo prazo</v>
          </cell>
          <cell r="D321" t="str">
            <v>中期及長期證券</v>
          </cell>
        </row>
        <row r="322">
          <cell r="B322" t="str">
            <v>09-01-03-00</v>
          </cell>
          <cell r="C322" t="str">
            <v>Títulos a participação</v>
          </cell>
          <cell r="D322" t="str">
            <v>出資證券</v>
          </cell>
        </row>
        <row r="323">
          <cell r="B323" t="str">
            <v>09-01-04-00</v>
          </cell>
          <cell r="C323" t="str">
            <v>Empréstimos a curto prazo</v>
          </cell>
          <cell r="D323" t="str">
            <v>短期借款</v>
          </cell>
        </row>
        <row r="324">
          <cell r="B324" t="str">
            <v>09-01-05-00</v>
          </cell>
          <cell r="C324" t="str">
            <v>Empréstimos a médio e longo prazo</v>
          </cell>
          <cell r="D324" t="str">
            <v>中期及長期借款</v>
          </cell>
        </row>
        <row r="325">
          <cell r="B325" t="str">
            <v>09-01-06-00</v>
          </cell>
          <cell r="C325" t="str">
            <v>Outros activos financeiros</v>
          </cell>
          <cell r="D325" t="str">
            <v>其他財務資產</v>
          </cell>
        </row>
        <row r="326">
          <cell r="B326" t="str">
            <v>09-02-00-00</v>
          </cell>
          <cell r="C326" t="str">
            <v>Passivos financeiros</v>
          </cell>
          <cell r="D326" t="str">
            <v>財務負債</v>
          </cell>
        </row>
        <row r="327">
          <cell r="B327" t="str">
            <v>09-02-01-00</v>
          </cell>
          <cell r="C327" t="str">
            <v>Títulos a curto prazo</v>
          </cell>
          <cell r="D327" t="str">
            <v>短期證券</v>
          </cell>
        </row>
        <row r="328">
          <cell r="B328" t="str">
            <v>09-02-02-00</v>
          </cell>
          <cell r="C328" t="str">
            <v>Títulos a médio e longo prazos</v>
          </cell>
          <cell r="D328" t="str">
            <v>中期及長期證券</v>
          </cell>
        </row>
        <row r="329">
          <cell r="B329" t="str">
            <v>09-02-03-00</v>
          </cell>
          <cell r="C329" t="str">
            <v>Empréstimos a curto prazo</v>
          </cell>
          <cell r="D329" t="str">
            <v>短期借款</v>
          </cell>
        </row>
        <row r="330">
          <cell r="B330" t="str">
            <v>09-02-04-00</v>
          </cell>
          <cell r="C330" t="str">
            <v>Empréstimos a médio e longo prazo</v>
          </cell>
          <cell r="D330" t="str">
            <v>中期及長期借款</v>
          </cell>
        </row>
        <row r="331">
          <cell r="B331" t="str">
            <v>09-02-04-00-04</v>
          </cell>
          <cell r="C331" t="str">
            <v>Amortizações dos empréstimos - Esc: 150.000.000$00</v>
          </cell>
          <cell r="D331" t="str">
            <v>貸款償還: 士姑度150,000,000</v>
          </cell>
        </row>
        <row r="332">
          <cell r="B332" t="str">
            <v>09-02-04-00-07</v>
          </cell>
          <cell r="C332" t="str">
            <v>Amortizações dos empréstimos - MOP: 260.000.000$00</v>
          </cell>
          <cell r="D332" t="str">
            <v>貸款償還: 澳門幣260,000,000</v>
          </cell>
        </row>
        <row r="333">
          <cell r="B333" t="str">
            <v>09-02-04-00-08</v>
          </cell>
          <cell r="C333" t="str">
            <v>Avales do Território, Lei nº 5/93/M, de 19 de Julho - Amortização</v>
          </cell>
          <cell r="D333" t="str">
            <v>本地區擔保 - 七月十九日法律第5/93/M號 - 償還</v>
          </cell>
        </row>
        <row r="334">
          <cell r="B334" t="str">
            <v>09-02-05-00</v>
          </cell>
          <cell r="C334" t="str">
            <v>Outros passivos financeiros</v>
          </cell>
          <cell r="D334" t="str">
            <v>其他財務負債</v>
          </cell>
        </row>
        <row r="335">
          <cell r="B335" t="str">
            <v>09-02-05-00-01</v>
          </cell>
          <cell r="C335" t="str">
            <v>AMCM - Bonificação ao Crédito à Habitação</v>
          </cell>
          <cell r="D335" t="str">
            <v>AMCM - 房屋信貸補貼</v>
          </cell>
        </row>
        <row r="336">
          <cell r="B336" t="str">
            <v>10-00-00-00</v>
          </cell>
          <cell r="C336" t="str">
            <v>OUTRAS DESPESAS DE CAPITAL</v>
          </cell>
          <cell r="D336" t="str">
            <v>其他資本開支</v>
          </cell>
        </row>
        <row r="337">
          <cell r="B337" t="str">
            <v>10-00-00-00-02</v>
          </cell>
          <cell r="C337" t="str">
            <v>DOTAÇÃO CONCORRENCIAL/DOTAÇÃO PROVISIONAL</v>
          </cell>
          <cell r="D337" t="str">
            <v>同期撥款 / 備用撥款</v>
          </cell>
        </row>
        <row r="342">
          <cell r="B342" t="str">
            <v>Despesas correntes</v>
          </cell>
          <cell r="C342" t="str">
            <v>經常開支</v>
          </cell>
        </row>
        <row r="343">
          <cell r="B343" t="str">
            <v>Despesas de capital</v>
          </cell>
          <cell r="C343" t="str">
            <v>資本開支</v>
          </cell>
        </row>
        <row r="344">
          <cell r="B344" t="str">
            <v>Total das despesas</v>
          </cell>
          <cell r="C344" t="str">
            <v>總開支</v>
          </cell>
        </row>
        <row r="345">
          <cell r="B345" t="str">
            <v>Total do capítulo </v>
          </cell>
          <cell r="C345" t="str">
            <v>本章總額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9"/>
  <sheetViews>
    <sheetView showGridLines="0" tabSelected="1" zoomScale="80" zoomScaleNormal="80" zoomScaleSheetLayoutView="75" workbookViewId="0" topLeftCell="A26">
      <selection activeCell="A51" sqref="A51"/>
    </sheetView>
  </sheetViews>
  <sheetFormatPr defaultColWidth="9.140625" defaultRowHeight="12.75"/>
  <cols>
    <col min="1" max="1" width="4.28125" style="2" customWidth="1"/>
    <col min="2" max="2" width="63.421875" style="2" customWidth="1"/>
    <col min="3" max="3" width="20.7109375" style="2" customWidth="1"/>
    <col min="4" max="4" width="7.140625" style="2" customWidth="1"/>
    <col min="5" max="5" width="63.421875" style="2" customWidth="1"/>
    <col min="6" max="6" width="20.7109375" style="2" customWidth="1"/>
    <col min="7" max="7" width="18.57421875" style="2" customWidth="1"/>
    <col min="8" max="16384" width="8.8515625" style="2" customWidth="1"/>
  </cols>
  <sheetData>
    <row r="1" spans="1:7" ht="18" customHeight="1">
      <c r="A1" s="56" t="s">
        <v>57</v>
      </c>
      <c r="B1" s="56"/>
      <c r="C1" s="56"/>
      <c r="D1" s="56"/>
      <c r="E1" s="56"/>
      <c r="F1" s="56"/>
      <c r="G1" s="1"/>
    </row>
    <row r="2" spans="1:60" ht="9.75" customHeight="1">
      <c r="A2" s="3"/>
      <c r="B2" s="3"/>
      <c r="C2" s="3"/>
      <c r="D2" s="3"/>
      <c r="E2" s="3"/>
      <c r="F2" s="1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ht="20.25" customHeight="1" thickBot="1">
      <c r="A3" s="60" t="s">
        <v>58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t="55.5" customHeight="1" thickTop="1">
      <c r="A4" s="57" t="s">
        <v>59</v>
      </c>
      <c r="B4" s="58"/>
      <c r="C4" s="4" t="s">
        <v>60</v>
      </c>
      <c r="D4" s="59" t="s">
        <v>61</v>
      </c>
      <c r="E4" s="58"/>
      <c r="F4" s="4" t="s">
        <v>62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ht="27.75" customHeight="1">
      <c r="A5" s="5"/>
      <c r="B5" s="6"/>
      <c r="C5" s="7"/>
      <c r="D5" s="8"/>
      <c r="E5" s="9"/>
      <c r="F5" s="1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14.25">
      <c r="A6" s="61" t="s">
        <v>63</v>
      </c>
      <c r="B6" s="62"/>
      <c r="C6" s="11">
        <f>SUM(C8:C22)</f>
        <v>21638105000</v>
      </c>
      <c r="D6" s="12" t="s">
        <v>0</v>
      </c>
      <c r="E6" s="13" t="s">
        <v>64</v>
      </c>
      <c r="F6" s="14">
        <f>'[2]depesas'!G12</f>
        <v>11520000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12" customHeight="1">
      <c r="A7" s="15"/>
      <c r="B7" s="16"/>
      <c r="C7" s="11"/>
      <c r="D7" s="12" t="s">
        <v>1</v>
      </c>
      <c r="E7" s="17" t="s">
        <v>65</v>
      </c>
      <c r="F7" s="14">
        <f>'[2]depesas'!G13</f>
        <v>132204799.99999999</v>
      </c>
      <c r="G7" t="s">
        <v>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2" customHeight="1">
      <c r="A8" s="18" t="str">
        <f>"01 -"</f>
        <v>01 -</v>
      </c>
      <c r="B8" s="19" t="s">
        <v>66</v>
      </c>
      <c r="C8" s="20">
        <f>'[2]receitas'!F14</f>
        <v>18586028000</v>
      </c>
      <c r="D8" s="21" t="s">
        <v>3</v>
      </c>
      <c r="E8" s="17" t="s">
        <v>67</v>
      </c>
      <c r="F8" s="14">
        <f>'[2]depesas'!G14</f>
        <v>8328000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ht="12" customHeight="1">
      <c r="A9" s="18"/>
      <c r="B9" s="22"/>
      <c r="C9" s="20"/>
      <c r="D9" s="23" t="s">
        <v>4</v>
      </c>
      <c r="E9" s="17" t="s">
        <v>68</v>
      </c>
      <c r="F9" s="14">
        <f>'[2]depesas'!G15</f>
        <v>22371500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2" customHeight="1">
      <c r="A10" s="18" t="str">
        <f>"02 -"</f>
        <v>02 -</v>
      </c>
      <c r="B10" s="19" t="s">
        <v>69</v>
      </c>
      <c r="C10" s="20">
        <f>'[2]receitas'!F16</f>
        <v>1251985100</v>
      </c>
      <c r="D10" s="21" t="s">
        <v>5</v>
      </c>
      <c r="E10" s="17" t="s">
        <v>70</v>
      </c>
      <c r="F10" s="14">
        <f>'[2]depesas'!G16</f>
        <v>106355700.00000001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24" customFormat="1" ht="12" customHeight="1">
      <c r="A11" s="18"/>
      <c r="B11" s="22"/>
      <c r="C11" s="20"/>
      <c r="D11" s="21" t="s">
        <v>6</v>
      </c>
      <c r="E11" s="17" t="s">
        <v>71</v>
      </c>
      <c r="F11" s="14">
        <f>'[2]depesas'!G17</f>
        <v>19521299.999999996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24" customFormat="1" ht="12" customHeight="1">
      <c r="A12" s="18" t="str">
        <f>"03 -"</f>
        <v>03 -</v>
      </c>
      <c r="B12" s="19" t="s">
        <v>72</v>
      </c>
      <c r="C12" s="20">
        <f>'[2]receitas'!F18</f>
        <v>403477500</v>
      </c>
      <c r="D12" s="21" t="s">
        <v>7</v>
      </c>
      <c r="E12" s="17" t="s">
        <v>73</v>
      </c>
      <c r="F12" s="14">
        <f>'[2]depesas'!G18</f>
        <v>3276287800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24" customFormat="1" ht="12" customHeight="1">
      <c r="A13" s="18"/>
      <c r="B13" s="22"/>
      <c r="C13" s="20"/>
      <c r="D13" s="21" t="s">
        <v>8</v>
      </c>
      <c r="E13" s="17" t="s">
        <v>74</v>
      </c>
      <c r="F13" s="14">
        <f>'[2]depesas'!G19</f>
        <v>76530000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2" customHeight="1">
      <c r="A14" s="18" t="str">
        <f>"04 -"</f>
        <v>04 -</v>
      </c>
      <c r="B14" s="19" t="s">
        <v>75</v>
      </c>
      <c r="C14" s="20">
        <f>'[2]receitas'!F20</f>
        <v>666150000</v>
      </c>
      <c r="D14" s="21" t="s">
        <v>9</v>
      </c>
      <c r="E14" s="17" t="s">
        <v>76</v>
      </c>
      <c r="F14" s="14">
        <f>'[2]depesas'!G20</f>
        <v>53889600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12" customHeight="1">
      <c r="A15" s="18"/>
      <c r="B15" s="25"/>
      <c r="C15" s="20"/>
      <c r="D15" s="21" t="s">
        <v>10</v>
      </c>
      <c r="E15" s="17" t="s">
        <v>11</v>
      </c>
      <c r="F15" s="14">
        <f>'[2]depesas'!G22</f>
        <v>14400000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ht="12" customHeight="1">
      <c r="A16" s="18" t="str">
        <f>"05 -"</f>
        <v>05 -</v>
      </c>
      <c r="B16" s="19" t="s">
        <v>77</v>
      </c>
      <c r="C16" s="20">
        <f>'[2]receitas'!F22</f>
        <v>682427000</v>
      </c>
      <c r="D16" s="21" t="s">
        <v>12</v>
      </c>
      <c r="E16" s="17" t="s">
        <v>13</v>
      </c>
      <c r="F16" s="14">
        <f>'[2]depesas'!G24</f>
        <v>5750000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2" customHeight="1">
      <c r="A17" s="18"/>
      <c r="B17" s="22"/>
      <c r="C17" s="20"/>
      <c r="D17" s="21" t="s">
        <v>14</v>
      </c>
      <c r="E17" s="17" t="s">
        <v>15</v>
      </c>
      <c r="F17" s="14">
        <f>'[2]depesas'!G25</f>
        <v>20015000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ht="12" customHeight="1">
      <c r="A18" s="18" t="str">
        <f>"06 -"</f>
        <v>06 -</v>
      </c>
      <c r="B18" s="19" t="s">
        <v>78</v>
      </c>
      <c r="C18" s="20">
        <f>'[2]receitas'!F24</f>
        <v>200000</v>
      </c>
      <c r="D18" s="21" t="s">
        <v>16</v>
      </c>
      <c r="E18" s="26" t="s">
        <v>79</v>
      </c>
      <c r="F18" s="14">
        <f>'[2]depesas'!G27</f>
        <v>10020000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ht="12" customHeight="1">
      <c r="A19" s="18"/>
      <c r="B19" s="25"/>
      <c r="C19" s="20"/>
      <c r="D19" s="21" t="s">
        <v>17</v>
      </c>
      <c r="E19" s="27" t="s">
        <v>80</v>
      </c>
      <c r="F19" s="14">
        <f>'[2]depesas'!G28</f>
        <v>22220000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ht="12" customHeight="1">
      <c r="A20" s="18" t="str">
        <f>"07 -"</f>
        <v>07 -</v>
      </c>
      <c r="B20" s="19" t="s">
        <v>81</v>
      </c>
      <c r="C20" s="20">
        <f>'[2]receitas'!F26</f>
        <v>37734400</v>
      </c>
      <c r="D20" s="21" t="s">
        <v>18</v>
      </c>
      <c r="E20" s="17" t="s">
        <v>82</v>
      </c>
      <c r="F20" s="14">
        <f>'[2]depesas'!G29</f>
        <v>139280100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2" customHeight="1">
      <c r="A21" s="18"/>
      <c r="B21" s="22"/>
      <c r="C21" s="20"/>
      <c r="D21" s="21" t="s">
        <v>19</v>
      </c>
      <c r="E21" s="17" t="s">
        <v>83</v>
      </c>
      <c r="F21" s="14">
        <f>'[2]depesas'!G30</f>
        <v>1438356300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ht="12" customHeight="1">
      <c r="A22" s="18" t="str">
        <f>"08 -"</f>
        <v>08 -</v>
      </c>
      <c r="B22" s="19" t="s">
        <v>84</v>
      </c>
      <c r="C22" s="20">
        <f>'[2]receitas'!F28</f>
        <v>10103000</v>
      </c>
      <c r="D22" s="21" t="s">
        <v>20</v>
      </c>
      <c r="E22" s="17" t="s">
        <v>85</v>
      </c>
      <c r="F22" s="14">
        <f>'[2]depesas'!G31</f>
        <v>85549000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2" customHeight="1">
      <c r="A23" s="18"/>
      <c r="B23" s="28"/>
      <c r="C23" s="29"/>
      <c r="D23" s="21" t="s">
        <v>21</v>
      </c>
      <c r="E23" s="17" t="s">
        <v>86</v>
      </c>
      <c r="F23" s="14">
        <f>'[2]depesas'!G32</f>
        <v>206047000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2" customHeight="1">
      <c r="A24" s="18"/>
      <c r="B24" s="30"/>
      <c r="C24" s="29"/>
      <c r="D24" s="21" t="s">
        <v>22</v>
      </c>
      <c r="E24" s="17" t="s">
        <v>87</v>
      </c>
      <c r="F24" s="14">
        <f>'[2]depesas'!G33</f>
        <v>5017500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2" customHeight="1">
      <c r="A25" s="18"/>
      <c r="B25" s="30"/>
      <c r="C25" s="29"/>
      <c r="D25" s="21" t="s">
        <v>23</v>
      </c>
      <c r="E25" s="17" t="s">
        <v>88</v>
      </c>
      <c r="F25" s="14">
        <f>'[2]depesas'!G34+'[2]depesas'!G35</f>
        <v>4174429900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2" customHeight="1">
      <c r="A26" s="18"/>
      <c r="B26" s="30"/>
      <c r="C26" s="29"/>
      <c r="D26" s="21"/>
      <c r="E26" s="17" t="s">
        <v>24</v>
      </c>
      <c r="F26" s="14">
        <f>'[2]depesas'!G37</f>
        <v>2621121200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ht="14.25">
      <c r="A27" s="54" t="s">
        <v>89</v>
      </c>
      <c r="B27" s="55"/>
      <c r="C27" s="11">
        <f>SUM(C29:C37,C40)</f>
        <v>43789000</v>
      </c>
      <c r="D27" s="21" t="s">
        <v>25</v>
      </c>
      <c r="E27" s="17" t="s">
        <v>118</v>
      </c>
      <c r="F27" s="14">
        <f>'[2]depesas'!G38</f>
        <v>22700000</v>
      </c>
      <c r="G27" s="31" t="s">
        <v>2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2" customHeight="1">
      <c r="A28" s="18"/>
      <c r="B28" s="28"/>
      <c r="C28" s="20"/>
      <c r="D28" s="21" t="s">
        <v>26</v>
      </c>
      <c r="E28" s="17" t="s">
        <v>90</v>
      </c>
      <c r="F28" s="14">
        <f>'[2]depesas'!G39</f>
        <v>98897200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ht="12" customHeight="1">
      <c r="A29" s="18" t="str">
        <f>"09 -"</f>
        <v>09 -</v>
      </c>
      <c r="B29" s="19" t="s">
        <v>91</v>
      </c>
      <c r="C29" s="20">
        <f>'[2]receitas'!F32</f>
        <v>2089000</v>
      </c>
      <c r="D29" s="21" t="s">
        <v>27</v>
      </c>
      <c r="E29" s="17" t="s">
        <v>92</v>
      </c>
      <c r="F29" s="14">
        <f>'[2]depesas'!G40</f>
        <v>101407000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ht="12" customHeight="1">
      <c r="A30" s="18"/>
      <c r="B30" s="22"/>
      <c r="C30" s="20"/>
      <c r="D30" s="21" t="s">
        <v>28</v>
      </c>
      <c r="E30" s="17" t="s">
        <v>93</v>
      </c>
      <c r="F30" s="14">
        <f>'[2]depesas'!G41</f>
        <v>159128900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ht="12" customHeight="1">
      <c r="A31" s="18" t="s">
        <v>29</v>
      </c>
      <c r="B31" s="19" t="s">
        <v>94</v>
      </c>
      <c r="C31" s="33" t="s">
        <v>117</v>
      </c>
      <c r="D31" s="21" t="s">
        <v>30</v>
      </c>
      <c r="E31" s="17" t="s">
        <v>31</v>
      </c>
      <c r="F31" s="14">
        <f>'[2]depesas'!G42</f>
        <v>280960000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2" customHeight="1">
      <c r="A32" s="18"/>
      <c r="B32" s="19"/>
      <c r="C32" s="20"/>
      <c r="D32" s="21" t="s">
        <v>32</v>
      </c>
      <c r="E32" s="17" t="s">
        <v>95</v>
      </c>
      <c r="F32" s="14">
        <f>'[2]depesas'!G43</f>
        <v>37500000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ht="12" customHeight="1">
      <c r="A33" s="18" t="s">
        <v>33</v>
      </c>
      <c r="B33" s="19" t="s">
        <v>96</v>
      </c>
      <c r="C33" s="33" t="s">
        <v>117</v>
      </c>
      <c r="D33" s="21" t="s">
        <v>34</v>
      </c>
      <c r="E33" s="17" t="s">
        <v>97</v>
      </c>
      <c r="F33" s="14">
        <f>'[2]depesas'!G44</f>
        <v>96521000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ht="12" customHeight="1">
      <c r="A34" s="18"/>
      <c r="B34" s="25"/>
      <c r="C34" s="20"/>
      <c r="D34" s="21" t="s">
        <v>35</v>
      </c>
      <c r="E34" s="17" t="s">
        <v>98</v>
      </c>
      <c r="F34" s="14">
        <f>'[2]depesas'!G45</f>
        <v>59341800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ht="12" customHeight="1">
      <c r="A35" s="18" t="s">
        <v>36</v>
      </c>
      <c r="B35" s="32" t="s">
        <v>99</v>
      </c>
      <c r="C35" s="33" t="str">
        <f>'[2]receitas'!F38</f>
        <v>-</v>
      </c>
      <c r="D35" s="21" t="s">
        <v>37</v>
      </c>
      <c r="E35" s="17" t="s">
        <v>38</v>
      </c>
      <c r="F35" s="14">
        <f>'[2]depesas'!G46</f>
        <v>19535100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2" customHeight="1">
      <c r="A36" s="18"/>
      <c r="B36" s="22"/>
      <c r="C36" s="20"/>
      <c r="D36" s="21" t="s">
        <v>39</v>
      </c>
      <c r="E36" s="17" t="s">
        <v>100</v>
      </c>
      <c r="F36" s="14">
        <f>'[2]depesas'!G47</f>
        <v>95881000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12" customHeight="1">
      <c r="A37" s="18" t="s">
        <v>40</v>
      </c>
      <c r="B37" s="19" t="s">
        <v>101</v>
      </c>
      <c r="C37" s="33" t="s">
        <v>117</v>
      </c>
      <c r="D37" s="21" t="s">
        <v>41</v>
      </c>
      <c r="E37" s="17" t="s">
        <v>102</v>
      </c>
      <c r="F37" s="14">
        <f>'[2]depesas'!G48</f>
        <v>112486000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12" customHeight="1">
      <c r="A38" s="18" t="s">
        <v>2</v>
      </c>
      <c r="B38" s="25" t="s">
        <v>103</v>
      </c>
      <c r="C38" s="33" t="s">
        <v>117</v>
      </c>
      <c r="D38" s="21" t="s">
        <v>42</v>
      </c>
      <c r="E38" s="17" t="s">
        <v>104</v>
      </c>
      <c r="F38" s="14">
        <f>'[2]depesas'!G49</f>
        <v>1315000000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2" customHeight="1">
      <c r="A39" s="18"/>
      <c r="B39" s="34" t="s">
        <v>2</v>
      </c>
      <c r="C39" s="20"/>
      <c r="D39" s="21" t="s">
        <v>43</v>
      </c>
      <c r="E39" s="17" t="s">
        <v>105</v>
      </c>
      <c r="F39" s="14">
        <f>'[2]depesas'!G50</f>
        <v>140200000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ht="12" customHeight="1">
      <c r="A40" s="18" t="s">
        <v>44</v>
      </c>
      <c r="B40" s="19" t="s">
        <v>106</v>
      </c>
      <c r="C40" s="20">
        <f>'[2]receitas'!F43</f>
        <v>41700000</v>
      </c>
      <c r="D40" s="21" t="s">
        <v>45</v>
      </c>
      <c r="E40" s="17" t="s">
        <v>46</v>
      </c>
      <c r="F40" s="14">
        <f>'[2]depesas'!G51</f>
        <v>620000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ht="12" customHeight="1">
      <c r="A41" s="18"/>
      <c r="B41" s="28"/>
      <c r="C41" s="29"/>
      <c r="D41" s="21" t="s">
        <v>47</v>
      </c>
      <c r="E41" s="17" t="s">
        <v>107</v>
      </c>
      <c r="F41" s="14">
        <f>'[2]depesas'!G52</f>
        <v>39138000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ht="12" customHeight="1">
      <c r="A42" s="18" t="s">
        <v>48</v>
      </c>
      <c r="B42" s="35" t="s">
        <v>49</v>
      </c>
      <c r="C42" s="14">
        <f>'[3]folha de trabalhos'!$G198</f>
        <v>3628390800</v>
      </c>
      <c r="D42" s="21" t="s">
        <v>50</v>
      </c>
      <c r="E42" s="17" t="s">
        <v>108</v>
      </c>
      <c r="F42" s="14">
        <f>'[2]depesas'!G53</f>
        <v>185650000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2" customHeight="1">
      <c r="A43" s="18"/>
      <c r="B43" s="35"/>
      <c r="C43" s="14"/>
      <c r="D43" s="21" t="s">
        <v>51</v>
      </c>
      <c r="E43" s="17" t="s">
        <v>109</v>
      </c>
      <c r="F43" s="14">
        <f>'[2]depesas'!G54</f>
        <v>171539900.00000003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2" customHeight="1">
      <c r="A44" s="18"/>
      <c r="B44" s="35"/>
      <c r="C44" s="14"/>
      <c r="D44" s="21" t="s">
        <v>52</v>
      </c>
      <c r="E44" s="17" t="s">
        <v>110</v>
      </c>
      <c r="F44" s="14">
        <f>'[2]depesas'!G55</f>
        <v>130200000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12" customHeight="1">
      <c r="A45" s="18"/>
      <c r="B45" s="35"/>
      <c r="C45" s="14"/>
      <c r="D45" s="21" t="s">
        <v>53</v>
      </c>
      <c r="E45" s="17" t="s">
        <v>111</v>
      </c>
      <c r="F45" s="14">
        <f>'[2]depesas'!G56</f>
        <v>52300000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ht="12" customHeight="1">
      <c r="A46" s="18"/>
      <c r="B46" s="35"/>
      <c r="C46" s="14"/>
      <c r="D46" s="21" t="s">
        <v>54</v>
      </c>
      <c r="E46" s="17" t="s">
        <v>112</v>
      </c>
      <c r="F46" s="14">
        <f>'[2]depesas'!G57</f>
        <v>113673400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2" customHeight="1">
      <c r="A47" s="18"/>
      <c r="B47" s="35"/>
      <c r="C47" s="14"/>
      <c r="D47" s="21" t="s">
        <v>55</v>
      </c>
      <c r="E47" s="17" t="s">
        <v>113</v>
      </c>
      <c r="F47" s="14">
        <f>'[2]depesas'!G58+'[2]depesas'!G59</f>
        <v>6000000000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ht="12" customHeight="1">
      <c r="A48" s="18"/>
      <c r="B48" s="35"/>
      <c r="C48" s="14"/>
      <c r="D48" s="36" t="s">
        <v>56</v>
      </c>
      <c r="E48" s="37" t="s">
        <v>114</v>
      </c>
      <c r="F48" s="11">
        <f>C42</f>
        <v>3628390800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18" customHeight="1">
      <c r="A49" s="18"/>
      <c r="B49" s="38"/>
      <c r="C49" s="29"/>
      <c r="D49" s="39"/>
      <c r="E49" s="40"/>
      <c r="F49" s="2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ht="15.75" customHeight="1" thickBot="1">
      <c r="A50" s="41"/>
      <c r="B50" s="42" t="s">
        <v>115</v>
      </c>
      <c r="C50" s="43">
        <f>C6+C27+C42</f>
        <v>25310284800</v>
      </c>
      <c r="D50" s="44"/>
      <c r="E50" s="45" t="s">
        <v>116</v>
      </c>
      <c r="F50" s="46">
        <f>SUM(F6:F49)</f>
        <v>25310284800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ht="12" customHeight="1" thickTop="1">
      <c r="A51" s="47"/>
      <c r="B51" s="48"/>
      <c r="D51" s="49"/>
      <c r="F51" s="5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ht="12" customHeight="1">
      <c r="A52" s="51"/>
      <c r="B52" s="52"/>
      <c r="D52" s="49"/>
      <c r="G52" s="31" t="s">
        <v>2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2:60" ht="12" customHeight="1">
      <c r="B53" s="52"/>
      <c r="D53" s="49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2:60" ht="12" customHeight="1">
      <c r="B54" s="52"/>
      <c r="D54" s="49"/>
      <c r="E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2:60" ht="10.5" customHeight="1">
      <c r="B55" s="52"/>
      <c r="D55" s="49"/>
      <c r="E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2:60" ht="13.5" customHeight="1">
      <c r="B56" s="53"/>
      <c r="C56"/>
      <c r="D56" s="49"/>
      <c r="E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ht="12" customHeight="1">
      <c r="A57"/>
      <c r="B57" s="53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ht="10.5" customHeight="1"/>
    <row r="68" ht="10.5" customHeight="1"/>
    <row r="69" ht="10.5" customHeight="1"/>
    <row r="70" ht="11.25" customHeight="1"/>
    <row r="71" ht="15.75" customHeight="1"/>
    <row r="72" ht="15.75" customHeight="1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7:9" ht="12.75">
      <c r="G190"/>
      <c r="H190"/>
      <c r="I190"/>
    </row>
    <row r="191" spans="7:9" ht="12.75">
      <c r="G191"/>
      <c r="H191"/>
      <c r="I191"/>
    </row>
    <row r="192" spans="7:9" ht="12.75">
      <c r="G192"/>
      <c r="H192"/>
      <c r="I192"/>
    </row>
    <row r="193" spans="7:9" ht="12.75">
      <c r="G193"/>
      <c r="H193"/>
      <c r="I193"/>
    </row>
    <row r="194" spans="7:9" ht="12.75">
      <c r="G194"/>
      <c r="H194"/>
      <c r="I194"/>
    </row>
    <row r="195" spans="7:9" ht="12.75">
      <c r="G195"/>
      <c r="H195"/>
      <c r="I195"/>
    </row>
    <row r="196" spans="7:9" ht="12.75">
      <c r="G196"/>
      <c r="H196"/>
      <c r="I196"/>
    </row>
    <row r="197" spans="7:9" ht="12.75">
      <c r="G197"/>
      <c r="H197"/>
      <c r="I197"/>
    </row>
    <row r="198" spans="7:9" ht="12.75">
      <c r="G198"/>
      <c r="H198"/>
      <c r="I198"/>
    </row>
    <row r="199" spans="7:9" ht="12.75">
      <c r="G199"/>
      <c r="H199"/>
      <c r="I199"/>
    </row>
  </sheetData>
  <mergeCells count="6">
    <mergeCell ref="A27:B27"/>
    <mergeCell ref="A1:F1"/>
    <mergeCell ref="A4:B4"/>
    <mergeCell ref="D4:E4"/>
    <mergeCell ref="A3:F3"/>
    <mergeCell ref="A6:B6"/>
  </mergeCells>
  <printOptions horizontalCentered="1" verticalCentered="1"/>
  <pageMargins left="0.4330708661417323" right="0.4330708661417323" top="0.7874015748031497" bottom="0.2362204724409449" header="0.5511811023622047" footer="0.472440944881889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GCS</cp:lastModifiedBy>
  <cp:lastPrinted>2005-11-10T01:32:16Z</cp:lastPrinted>
  <dcterms:created xsi:type="dcterms:W3CDTF">2005-11-09T08:41:14Z</dcterms:created>
  <dcterms:modified xsi:type="dcterms:W3CDTF">2005-11-14T14:25:19Z</dcterms:modified>
  <cp:category/>
  <cp:version/>
  <cp:contentType/>
  <cp:contentStatus/>
</cp:coreProperties>
</file>